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/>
  </bookViews>
  <sheets>
    <sheet name="disp per SUPPLENZE" sheetId="1" r:id="rId1"/>
  </sheets>
  <calcPr calcId="145621"/>
</workbook>
</file>

<file path=xl/calcChain.xml><?xml version="1.0" encoding="utf-8"?>
<calcChain xmlns="http://schemas.openxmlformats.org/spreadsheetml/2006/main">
  <c r="BB27" i="1" l="1"/>
  <c r="BC27" i="1"/>
  <c r="BD27" i="1"/>
  <c r="BE27" i="1"/>
  <c r="AS27" i="1" l="1"/>
  <c r="AX25" i="1"/>
  <c r="AX22" i="1"/>
  <c r="AX19" i="1"/>
  <c r="AX18" i="1"/>
  <c r="AX16" i="1"/>
  <c r="AX14" i="1"/>
  <c r="AX13" i="1"/>
  <c r="AX11" i="1"/>
  <c r="AX10" i="1"/>
  <c r="AX5" i="1"/>
  <c r="AX6" i="1"/>
  <c r="AX4" i="1"/>
  <c r="AW26" i="1"/>
  <c r="AW25" i="1"/>
  <c r="AW22" i="1"/>
  <c r="AW23" i="1"/>
  <c r="AW21" i="1"/>
  <c r="AW19" i="1"/>
  <c r="AW18" i="1"/>
  <c r="AW16" i="1"/>
  <c r="AW13" i="1"/>
  <c r="AW11" i="1"/>
  <c r="AW10" i="1"/>
  <c r="AW5" i="1"/>
  <c r="AW6" i="1"/>
  <c r="AW4" i="1"/>
  <c r="AT27" i="1"/>
  <c r="AV27" i="1"/>
  <c r="AR27" i="1"/>
  <c r="AX27" i="1" s="1"/>
  <c r="AQ27" i="1"/>
  <c r="AW27" i="1" s="1"/>
  <c r="AI27" i="1" l="1"/>
  <c r="AG27" i="1"/>
  <c r="Q27" i="1" l="1"/>
  <c r="S27" i="1"/>
  <c r="U27" i="1"/>
  <c r="W27" i="1"/>
  <c r="Y27" i="1"/>
  <c r="AA27" i="1"/>
  <c r="P27" i="1" l="1"/>
  <c r="F27" i="1"/>
  <c r="G27" i="1"/>
  <c r="H27" i="1"/>
  <c r="I27" i="1"/>
  <c r="E5" i="1"/>
  <c r="E16" i="1"/>
  <c r="E23" i="1"/>
  <c r="E8" i="1"/>
  <c r="E18" i="1"/>
  <c r="E19" i="1"/>
  <c r="E10" i="1"/>
  <c r="E11" i="1"/>
  <c r="E6" i="1"/>
  <c r="E13" i="1"/>
  <c r="E14" i="1"/>
  <c r="E21" i="1"/>
  <c r="E22" i="1"/>
  <c r="E25" i="1"/>
  <c r="E26" i="1"/>
  <c r="E4" i="1"/>
  <c r="E27" i="1" l="1"/>
</calcChain>
</file>

<file path=xl/sharedStrings.xml><?xml version="1.0" encoding="utf-8"?>
<sst xmlns="http://schemas.openxmlformats.org/spreadsheetml/2006/main" count="124" uniqueCount="102">
  <si>
    <t>ISTITUTO</t>
  </si>
  <si>
    <t>di cui  AD01</t>
  </si>
  <si>
    <t>di cui  AD02</t>
  </si>
  <si>
    <t>di cui  AD03</t>
  </si>
  <si>
    <t>di cui  AD04</t>
  </si>
  <si>
    <t>Liceo Classico Alfieri - AT</t>
  </si>
  <si>
    <t>I.P.C. Sella - AT</t>
  </si>
  <si>
    <t>Ist. Sup. Monti - AT</t>
  </si>
  <si>
    <t>Liceo Sc. Galilei - Nizza Monf.to - AT</t>
  </si>
  <si>
    <t>Liceo Sc. Vercelli - AT</t>
  </si>
  <si>
    <t>I.T.A. Penna - AT</t>
  </si>
  <si>
    <t>IST. Prof. Penna San Damiano</t>
  </si>
  <si>
    <t>IPSIA Castigliano - AT</t>
  </si>
  <si>
    <t>IPSIA Andriano - Castelnuovo D.B.</t>
  </si>
  <si>
    <t>Liceo  Artistico   Alfieri - AT</t>
  </si>
  <si>
    <t>ITCG Giobert - AT</t>
  </si>
  <si>
    <t>I.T.C. Pellati - Nizza Monf.to - AT</t>
  </si>
  <si>
    <t>I.T.C. Pellati - Canelli - AT</t>
  </si>
  <si>
    <t>ITIS Artom - AT</t>
  </si>
  <si>
    <t>ITIS Artom - Canelli</t>
  </si>
  <si>
    <t>TOTALE</t>
  </si>
  <si>
    <t>POSTI DOS O.D.2016/2017</t>
  </si>
  <si>
    <t>Istituto Turistico GIOBERT Asti</t>
  </si>
  <si>
    <t>DISPONIBILITA PRIMA DEI TRASFERIMENTI</t>
  </si>
  <si>
    <t>O.D. 2017/2018</t>
  </si>
  <si>
    <t>IIS Alfieri</t>
  </si>
  <si>
    <t>Gatti                  Fricano                          Carriero                        Bo                       Ferretti</t>
  </si>
  <si>
    <t>docente titolare su scuola</t>
  </si>
  <si>
    <t>Murimeci</t>
  </si>
  <si>
    <t>∕∕∕∕</t>
  </si>
  <si>
    <t>IIS Penna</t>
  </si>
  <si>
    <t>docente incaricato  su scuola</t>
  </si>
  <si>
    <t xml:space="preserve">Tarantino              Firrigno                           Cane                                      Curto                            Reggio                                              Pagliero                                           Colantonio                                     Leto                                   Maucieri                                </t>
  </si>
  <si>
    <t>Baldari                                             Grasso</t>
  </si>
  <si>
    <t xml:space="preserve">Ciranni                           Ciminelli                             Lo Vede                          Nuccio                                 Maresca                             Cinà                                   Moncado                                 Presicce                                Talarico                      Tumino </t>
  </si>
  <si>
    <t>docente titolare du ambito</t>
  </si>
  <si>
    <t>Riso</t>
  </si>
  <si>
    <t>Castorina                Drago</t>
  </si>
  <si>
    <t xml:space="preserve">Laiolo                        Bigatti                        Daddio                           Roberto                                  Froi                                          Di Monaco            </t>
  </si>
  <si>
    <t>Salasco</t>
  </si>
  <si>
    <t>Stefanile</t>
  </si>
  <si>
    <t>Paolicelli</t>
  </si>
  <si>
    <t>Ipsia Castigliano</t>
  </si>
  <si>
    <t>ITCG                  Giobert</t>
  </si>
  <si>
    <t>ITIS             Artom</t>
  </si>
  <si>
    <t>AMBITO 13</t>
  </si>
  <si>
    <t>AMBITO 14</t>
  </si>
  <si>
    <t>n. doc in entrata</t>
  </si>
  <si>
    <t>nominativi</t>
  </si>
  <si>
    <t>n. doc in entrata ambito</t>
  </si>
  <si>
    <t>nominativo ambito</t>
  </si>
  <si>
    <t>n. doc in uscita</t>
  </si>
  <si>
    <t>n. doc in uscita ambito</t>
  </si>
  <si>
    <t>disponibilità  DOPO  i trasferimenti SEDE</t>
  </si>
  <si>
    <t>disponibilità  DOPO  i trasferimenti AMBITO</t>
  </si>
  <si>
    <t>S O S T E G N O</t>
  </si>
  <si>
    <t>Bosio</t>
  </si>
  <si>
    <t>Cinà Ciranni  Moncado  Presicce</t>
  </si>
  <si>
    <t>Bigliardi                Viatale                     Scorza                   Bosso                    Deodato                            Laurito                     Rega                         Amerio                         Genna                            Cotti                            Bertana                        Morello                 Palazzo                 Parodi                             Tianelli                             Bardelle                  Miroglio</t>
  </si>
  <si>
    <t>Ricciardi                 Brych                        Gamba                 Stecca                              Stella                         Pestarino                     Bosio                    Amerio                    Pubusa                           Moretti                     Licata                Berbeglia                   Marmorato                     Coluccia                               Chirichella                                Limpido                               Caridi</t>
  </si>
  <si>
    <t xml:space="preserve">Luciani                    Fuda                            Buccheri </t>
  </si>
  <si>
    <t>Di Guardia</t>
  </si>
  <si>
    <t>Civitate</t>
  </si>
  <si>
    <t>Massone</t>
  </si>
  <si>
    <t>Zito</t>
  </si>
  <si>
    <t xml:space="preserve">Paolicelli  </t>
  </si>
  <si>
    <t>INCARICHI</t>
  </si>
  <si>
    <t>ORGANICO DI FATTO</t>
  </si>
  <si>
    <t>DISPONIBILITA'</t>
  </si>
  <si>
    <t>Incarichi DS</t>
  </si>
  <si>
    <t>incarichi       d'ufficio</t>
  </si>
  <si>
    <t>Tempo Parziale nominativi</t>
  </si>
  <si>
    <t>O.F. 2017/2018 ore libere lasciate da doc. in Tempo Parziale</t>
  </si>
  <si>
    <t>Esoneri nominativi</t>
  </si>
  <si>
    <t>O.F. 2017/2018 ore libere lasciate da doc. in eson/semi e distac</t>
  </si>
  <si>
    <t>O.F. 2017/2018 ore libere lasciate da doc. in eson-distac/coniug estero</t>
  </si>
  <si>
    <t>O.F. 2017/2018 posti ADEG. O.D. al FATTO</t>
  </si>
  <si>
    <t>O.F. 2017/2018 ore ADEG. O.D. al FATTO</t>
  </si>
  <si>
    <t>somma posti al 31/08/2017</t>
  </si>
  <si>
    <t>somma posti  al 30/06/2017</t>
  </si>
  <si>
    <t>somma spezzoni orario</t>
  </si>
  <si>
    <t>AMBITO</t>
  </si>
  <si>
    <t>AREA</t>
  </si>
  <si>
    <t>AD04</t>
  </si>
  <si>
    <t>AD02</t>
  </si>
  <si>
    <t>AD01</t>
  </si>
  <si>
    <t>AD03</t>
  </si>
  <si>
    <t>IMMISSIONI IN RUOLO</t>
  </si>
  <si>
    <t>Assegnazioni provvisorie e utilizzazioni cattedre</t>
  </si>
  <si>
    <t>Assegnazioni provvisorie e utilizzazioni ore</t>
  </si>
  <si>
    <t>Assegnazioni provvisorie e utilizzazioni  Nome</t>
  </si>
  <si>
    <t>somma posti al 31/08/2017 dopo utilizzazioni assegnazioni</t>
  </si>
  <si>
    <t>somma spezzoni orario dopo utilizzazioni assegnazioni</t>
  </si>
  <si>
    <t>UTILIZZAZIONI/ASSEGNAZIONI</t>
  </si>
  <si>
    <t>DISPONIBILITA' PER SUPPLENZE</t>
  </si>
  <si>
    <t>DISPONIBILITA' sostegno per SUPPLENZE</t>
  </si>
  <si>
    <t>somma posti al 30/06/2017       dopo                 utilizzazioni assegnazioni</t>
  </si>
  <si>
    <t>Cerrato (catt)   Brusco (catt)</t>
  </si>
  <si>
    <t>Rivetti</t>
  </si>
  <si>
    <t>Gambino (6)</t>
  </si>
  <si>
    <t>Pesterano  Coluccia   Limpido</t>
  </si>
  <si>
    <t>Fricano   Musumeci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</si>
</sst>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name val="Arial Black"/>
      <family val="2"/>
    </font>
    <font>
      <b/>
      <sz val="14"/>
      <name val="Tahoma"/>
      <family val="2"/>
    </font>
    <font>
      <sz val="14"/>
      <name val="Arial Narrow"/>
      <family val="2"/>
    </font>
    <font>
      <i/>
      <sz val="14"/>
      <name val="Times New Roman"/>
      <family val="1"/>
    </font>
    <font>
      <sz val="14"/>
      <color indexed="58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Tahoma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9"/>
      <name val="Calibri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8"/>
      <name val="Arial Narrow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 Narrow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1" xfId="1" applyFont="1" applyBorder="1"/>
    <xf numFmtId="0" fontId="9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0" borderId="0" xfId="0" applyFont="1"/>
    <xf numFmtId="0" fontId="3" fillId="5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7" fillId="0" borderId="0" xfId="1" applyFont="1"/>
    <xf numFmtId="0" fontId="18" fillId="0" borderId="0" xfId="0" applyFont="1"/>
    <xf numFmtId="0" fontId="19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19" fillId="0" borderId="1" xfId="0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11" fillId="11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/>
    </xf>
    <xf numFmtId="0" fontId="26" fillId="3" borderId="1" xfId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11" borderId="8" xfId="1" applyFont="1" applyFill="1" applyBorder="1" applyAlignment="1">
      <alignment horizontal="center" vertical="center"/>
    </xf>
    <xf numFmtId="0" fontId="21" fillId="0" borderId="0" xfId="0" applyFont="1"/>
    <xf numFmtId="0" fontId="23" fillId="15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5" fillId="0" borderId="11" xfId="1" applyNumberFormat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24" fillId="10" borderId="6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textRotation="90"/>
    </xf>
    <xf numFmtId="0" fontId="20" fillId="2" borderId="6" xfId="1" applyFont="1" applyFill="1" applyBorder="1" applyAlignment="1">
      <alignment horizontal="center" vertical="center" textRotation="90"/>
    </xf>
    <xf numFmtId="0" fontId="20" fillId="2" borderId="7" xfId="1" applyFont="1" applyFill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zoomScale="75" zoomScaleNormal="75" workbookViewId="0">
      <selection activeCell="B3" sqref="B3"/>
    </sheetView>
  </sheetViews>
  <sheetFormatPr defaultRowHeight="18.75" x14ac:dyDescent="0.25"/>
  <cols>
    <col min="2" max="2" width="12.85546875" style="32" bestFit="1" customWidth="1"/>
    <col min="3" max="3" width="12.7109375" bestFit="1" customWidth="1"/>
    <col min="4" max="4" width="57.42578125" customWidth="1"/>
    <col min="5" max="5" width="15" customWidth="1"/>
    <col min="6" max="9" width="9.140625" customWidth="1"/>
    <col min="10" max="10" width="17.7109375" customWidth="1"/>
    <col min="11" max="11" width="3" customWidth="1"/>
    <col min="12" max="12" width="17.7109375" customWidth="1"/>
    <col min="13" max="13" width="3" customWidth="1"/>
    <col min="14" max="14" width="17.7109375" customWidth="1"/>
    <col min="15" max="15" width="2" customWidth="1"/>
    <col min="16" max="16" width="20.42578125" customWidth="1"/>
    <col min="17" max="17" width="9.140625" style="36" hidden="1" customWidth="1"/>
    <col min="18" max="18" width="11.7109375" style="36" hidden="1" customWidth="1"/>
    <col min="19" max="19" width="9.140625" style="36" hidden="1" customWidth="1"/>
    <col min="20" max="20" width="12.7109375" style="36" hidden="1" customWidth="1"/>
    <col min="21" max="21" width="9.140625" style="36" hidden="1" customWidth="1"/>
    <col min="22" max="22" width="13.5703125" style="39" hidden="1" customWidth="1"/>
    <col min="23" max="23" width="9.140625" style="36" hidden="1" customWidth="1"/>
    <col min="24" max="24" width="13.140625" style="36" hidden="1" customWidth="1"/>
    <col min="25" max="25" width="16" style="41" hidden="1" customWidth="1"/>
    <col min="26" max="26" width="7.5703125" style="41" hidden="1" customWidth="1"/>
    <col min="27" max="27" width="15.7109375" style="41" hidden="1" customWidth="1"/>
    <col min="28" max="28" width="2.7109375" style="41" hidden="1" customWidth="1"/>
    <col min="29" max="29" width="12.140625" hidden="1" customWidth="1"/>
    <col min="30" max="30" width="12.28515625" hidden="1" customWidth="1"/>
    <col min="31" max="31" width="10.85546875" hidden="1" customWidth="1"/>
    <col min="32" max="32" width="12.28515625" hidden="1" customWidth="1"/>
    <col min="33" max="33" width="10.28515625" hidden="1" customWidth="1"/>
    <col min="34" max="34" width="7.5703125" hidden="1" customWidth="1"/>
    <col min="35" max="35" width="4.5703125" hidden="1" customWidth="1"/>
    <col min="36" max="36" width="7.5703125" hidden="1" customWidth="1"/>
    <col min="37" max="37" width="2.7109375" customWidth="1"/>
    <col min="38" max="38" width="12.28515625" customWidth="1"/>
    <col min="39" max="39" width="16.7109375" customWidth="1"/>
    <col min="40" max="40" width="12.28515625" customWidth="1"/>
    <col min="41" max="41" width="16.7109375" customWidth="1"/>
    <col min="42" max="42" width="17.7109375" customWidth="1"/>
    <col min="43" max="45" width="12.28515625" customWidth="1"/>
    <col min="46" max="46" width="12.7109375" customWidth="1"/>
    <col min="47" max="47" width="7.5703125" customWidth="1"/>
    <col min="48" max="48" width="4.5703125" customWidth="1"/>
    <col min="49" max="49" width="13.28515625" customWidth="1"/>
    <col min="50" max="50" width="11" bestFit="1" customWidth="1"/>
    <col min="51" max="51" width="17.140625" customWidth="1"/>
    <col min="52" max="52" width="13.140625" customWidth="1"/>
    <col min="53" max="53" width="14.28515625" customWidth="1"/>
    <col min="54" max="55" width="13.28515625" customWidth="1"/>
    <col min="56" max="56" width="14.42578125" customWidth="1"/>
    <col min="57" max="57" width="13.7109375" customWidth="1"/>
  </cols>
  <sheetData>
    <row r="1" spans="1:60" ht="29.25" customHeight="1" x14ac:dyDescent="0.25">
      <c r="A1" s="86" t="s">
        <v>95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</row>
    <row r="2" spans="1:60" s="81" customFormat="1" ht="18.75" customHeight="1" x14ac:dyDescent="0.3">
      <c r="A2" s="141" t="s">
        <v>24</v>
      </c>
      <c r="B2" s="142"/>
      <c r="C2" s="142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  <c r="AC2" s="101" t="s">
        <v>66</v>
      </c>
      <c r="AD2" s="102"/>
      <c r="AE2" s="102"/>
      <c r="AF2" s="102"/>
      <c r="AG2" s="102"/>
      <c r="AH2" s="102"/>
      <c r="AI2" s="102"/>
      <c r="AJ2" s="103"/>
      <c r="AK2" s="99"/>
      <c r="AL2" s="90" t="s">
        <v>67</v>
      </c>
      <c r="AM2" s="90"/>
      <c r="AN2" s="90"/>
      <c r="AO2" s="90"/>
      <c r="AP2" s="90"/>
      <c r="AQ2" s="90"/>
      <c r="AR2" s="90"/>
      <c r="AS2" s="90"/>
      <c r="AT2" s="98" t="s">
        <v>68</v>
      </c>
      <c r="AU2" s="98"/>
      <c r="AV2" s="98"/>
      <c r="AW2" s="98"/>
      <c r="AX2" s="98"/>
      <c r="AY2" s="82" t="s">
        <v>93</v>
      </c>
      <c r="AZ2" s="82"/>
      <c r="BA2" s="82"/>
      <c r="BB2" s="83" t="s">
        <v>94</v>
      </c>
      <c r="BC2" s="83"/>
      <c r="BD2" s="83"/>
      <c r="BE2" s="83"/>
    </row>
    <row r="3" spans="1:60" s="16" customFormat="1" ht="96" customHeight="1" x14ac:dyDescent="0.25">
      <c r="A3" s="147" t="s">
        <v>55</v>
      </c>
      <c r="B3" s="52" t="s">
        <v>81</v>
      </c>
      <c r="C3" s="52"/>
      <c r="D3" s="13" t="s">
        <v>0</v>
      </c>
      <c r="E3" s="53" t="s">
        <v>21</v>
      </c>
      <c r="F3" s="15" t="s">
        <v>1</v>
      </c>
      <c r="G3" s="15" t="s">
        <v>2</v>
      </c>
      <c r="H3" s="15" t="s">
        <v>3</v>
      </c>
      <c r="I3" s="15" t="s">
        <v>4</v>
      </c>
      <c r="J3" s="14" t="s">
        <v>27</v>
      </c>
      <c r="K3" s="14"/>
      <c r="L3" s="14" t="s">
        <v>31</v>
      </c>
      <c r="M3" s="14"/>
      <c r="N3" s="14" t="s">
        <v>35</v>
      </c>
      <c r="O3" s="14"/>
      <c r="P3" s="34" t="s">
        <v>23</v>
      </c>
      <c r="Q3" s="33" t="s">
        <v>47</v>
      </c>
      <c r="R3" s="33" t="s">
        <v>48</v>
      </c>
      <c r="S3" s="33" t="s">
        <v>49</v>
      </c>
      <c r="T3" s="33" t="s">
        <v>50</v>
      </c>
      <c r="U3" s="33" t="s">
        <v>51</v>
      </c>
      <c r="V3" s="33" t="s">
        <v>48</v>
      </c>
      <c r="W3" s="33" t="s">
        <v>52</v>
      </c>
      <c r="X3" s="33" t="s">
        <v>50</v>
      </c>
      <c r="Y3" s="33" t="s">
        <v>53</v>
      </c>
      <c r="Z3" s="33" t="s">
        <v>82</v>
      </c>
      <c r="AA3" s="33" t="s">
        <v>54</v>
      </c>
      <c r="AB3" s="46"/>
      <c r="AC3" s="45" t="s">
        <v>69</v>
      </c>
      <c r="AD3" s="45" t="s">
        <v>48</v>
      </c>
      <c r="AE3" s="45" t="s">
        <v>70</v>
      </c>
      <c r="AF3" s="45" t="s">
        <v>48</v>
      </c>
      <c r="AG3" s="45" t="s">
        <v>20</v>
      </c>
      <c r="AH3" s="45" t="s">
        <v>82</v>
      </c>
      <c r="AI3" s="45"/>
      <c r="AJ3" s="45" t="s">
        <v>82</v>
      </c>
      <c r="AK3" s="99"/>
      <c r="AL3" s="45" t="s">
        <v>71</v>
      </c>
      <c r="AM3" s="45" t="s">
        <v>72</v>
      </c>
      <c r="AN3" s="45" t="s">
        <v>73</v>
      </c>
      <c r="AO3" s="45" t="s">
        <v>74</v>
      </c>
      <c r="AP3" s="45" t="s">
        <v>75</v>
      </c>
      <c r="AQ3" s="45" t="s">
        <v>76</v>
      </c>
      <c r="AR3" s="45" t="s">
        <v>77</v>
      </c>
      <c r="AS3" s="45" t="s">
        <v>87</v>
      </c>
      <c r="AT3" s="66" t="s">
        <v>78</v>
      </c>
      <c r="AU3" s="66" t="s">
        <v>82</v>
      </c>
      <c r="AV3" s="66"/>
      <c r="AW3" s="66" t="s">
        <v>79</v>
      </c>
      <c r="AX3" s="66" t="s">
        <v>80</v>
      </c>
      <c r="AY3" s="68" t="s">
        <v>88</v>
      </c>
      <c r="AZ3" s="68" t="s">
        <v>89</v>
      </c>
      <c r="BA3" s="68" t="s">
        <v>90</v>
      </c>
      <c r="BB3" s="68" t="s">
        <v>91</v>
      </c>
      <c r="BC3" s="68"/>
      <c r="BD3" s="68" t="s">
        <v>96</v>
      </c>
      <c r="BE3" s="68" t="s">
        <v>92</v>
      </c>
      <c r="BF3" s="67"/>
      <c r="BG3" s="67"/>
      <c r="BH3" s="67"/>
    </row>
    <row r="4" spans="1:60" ht="60" customHeight="1" x14ac:dyDescent="0.25">
      <c r="A4" s="148"/>
      <c r="B4" s="119" t="s">
        <v>45</v>
      </c>
      <c r="C4" s="109" t="s">
        <v>25</v>
      </c>
      <c r="D4" s="7" t="s">
        <v>5</v>
      </c>
      <c r="E4" s="8">
        <f>F4+G4+H4+I4</f>
        <v>1</v>
      </c>
      <c r="F4" s="1">
        <v>0</v>
      </c>
      <c r="G4" s="1">
        <v>1</v>
      </c>
      <c r="H4" s="1">
        <v>0</v>
      </c>
      <c r="I4" s="1">
        <v>0</v>
      </c>
      <c r="J4" s="112" t="s">
        <v>58</v>
      </c>
      <c r="K4" s="112">
        <v>16</v>
      </c>
      <c r="L4" s="112" t="s">
        <v>33</v>
      </c>
      <c r="M4" s="112">
        <v>2</v>
      </c>
      <c r="N4" s="112"/>
      <c r="O4" s="112">
        <v>0</v>
      </c>
      <c r="P4" s="144">
        <v>1</v>
      </c>
      <c r="Q4" s="84">
        <v>1</v>
      </c>
      <c r="R4" s="133" t="s">
        <v>65</v>
      </c>
      <c r="S4" s="84">
        <v>1</v>
      </c>
      <c r="T4" s="133" t="s">
        <v>61</v>
      </c>
      <c r="U4" s="84">
        <v>0</v>
      </c>
      <c r="V4" s="136"/>
      <c r="W4" s="84">
        <v>0</v>
      </c>
      <c r="X4" s="84"/>
      <c r="Y4" s="127">
        <v>0</v>
      </c>
      <c r="Z4" s="55"/>
      <c r="AA4" s="127"/>
      <c r="AB4" s="47"/>
      <c r="AC4" s="43"/>
      <c r="AD4" s="43"/>
      <c r="AE4" s="43"/>
      <c r="AF4" s="43"/>
      <c r="AG4" s="43"/>
      <c r="AH4" s="43"/>
      <c r="AI4" s="43"/>
      <c r="AJ4" s="43"/>
      <c r="AK4" s="99"/>
      <c r="AL4" s="43"/>
      <c r="AM4" s="43"/>
      <c r="AN4" s="43"/>
      <c r="AO4" s="43"/>
      <c r="AP4" s="43"/>
      <c r="AQ4" s="43"/>
      <c r="AR4" s="43"/>
      <c r="AS4" s="91">
        <v>0</v>
      </c>
      <c r="AT4" s="43"/>
      <c r="AU4" s="43"/>
      <c r="AV4" s="43"/>
      <c r="AW4" s="61">
        <f>AQ4</f>
        <v>0</v>
      </c>
      <c r="AX4" s="61">
        <f>AM4+AO4+AP4+AR4</f>
        <v>0</v>
      </c>
      <c r="AY4" s="35"/>
      <c r="AZ4" s="35"/>
      <c r="BA4" s="35"/>
      <c r="BB4" s="35">
        <v>0</v>
      </c>
      <c r="BC4" s="35"/>
      <c r="BD4" s="35">
        <v>0</v>
      </c>
      <c r="BE4" s="35">
        <v>0</v>
      </c>
    </row>
    <row r="5" spans="1:60" ht="57" customHeight="1" x14ac:dyDescent="0.25">
      <c r="A5" s="148"/>
      <c r="B5" s="143"/>
      <c r="C5" s="110"/>
      <c r="D5" s="7" t="s">
        <v>6</v>
      </c>
      <c r="E5" s="8">
        <f t="shared" ref="E5:E26" si="0">F5+G5+H5+I5</f>
        <v>9</v>
      </c>
      <c r="F5" s="1">
        <v>2</v>
      </c>
      <c r="G5" s="1">
        <v>4</v>
      </c>
      <c r="H5" s="1">
        <v>2</v>
      </c>
      <c r="I5" s="1">
        <v>1</v>
      </c>
      <c r="J5" s="113"/>
      <c r="K5" s="113"/>
      <c r="L5" s="113"/>
      <c r="M5" s="113"/>
      <c r="N5" s="113"/>
      <c r="O5" s="113"/>
      <c r="P5" s="145"/>
      <c r="Q5" s="132"/>
      <c r="R5" s="134"/>
      <c r="S5" s="132"/>
      <c r="T5" s="134"/>
      <c r="U5" s="132"/>
      <c r="V5" s="137"/>
      <c r="W5" s="132"/>
      <c r="X5" s="132"/>
      <c r="Y5" s="128"/>
      <c r="Z5" s="57"/>
      <c r="AA5" s="128"/>
      <c r="AB5" s="48"/>
      <c r="AC5" s="43"/>
      <c r="AD5" s="43"/>
      <c r="AE5" s="43"/>
      <c r="AF5" s="43"/>
      <c r="AG5" s="43"/>
      <c r="AH5" s="43"/>
      <c r="AI5" s="43"/>
      <c r="AJ5" s="43"/>
      <c r="AK5" s="99"/>
      <c r="AL5" s="43"/>
      <c r="AM5" s="43"/>
      <c r="AN5" s="43"/>
      <c r="AO5" s="43"/>
      <c r="AP5" s="62"/>
      <c r="AQ5" s="62">
        <v>6</v>
      </c>
      <c r="AR5" s="43"/>
      <c r="AS5" s="92"/>
      <c r="AT5" s="43"/>
      <c r="AU5" s="43"/>
      <c r="AV5" s="43"/>
      <c r="AW5" s="61">
        <f t="shared" ref="AW5:AW6" si="1">AQ5</f>
        <v>6</v>
      </c>
      <c r="AX5" s="61">
        <f t="shared" ref="AX5:AX6" si="2">AM5+AO5+AP5+AR5</f>
        <v>0</v>
      </c>
      <c r="AY5" s="35"/>
      <c r="AZ5" s="35"/>
      <c r="BA5" s="35"/>
      <c r="BB5" s="35">
        <v>0</v>
      </c>
      <c r="BC5" s="35"/>
      <c r="BD5" s="72">
        <v>6</v>
      </c>
      <c r="BE5" s="35">
        <v>0</v>
      </c>
    </row>
    <row r="6" spans="1:60" ht="87.75" customHeight="1" x14ac:dyDescent="0.25">
      <c r="A6" s="148"/>
      <c r="B6" s="120"/>
      <c r="C6" s="111"/>
      <c r="D6" s="9" t="s">
        <v>14</v>
      </c>
      <c r="E6" s="8">
        <f>F6+G6+H6+I6</f>
        <v>9</v>
      </c>
      <c r="F6" s="1">
        <v>0</v>
      </c>
      <c r="G6" s="1">
        <v>3</v>
      </c>
      <c r="H6" s="1">
        <v>3</v>
      </c>
      <c r="I6" s="1">
        <v>3</v>
      </c>
      <c r="J6" s="114"/>
      <c r="K6" s="114"/>
      <c r="L6" s="114"/>
      <c r="M6" s="114"/>
      <c r="N6" s="114"/>
      <c r="O6" s="114"/>
      <c r="P6" s="146"/>
      <c r="Q6" s="85"/>
      <c r="R6" s="135"/>
      <c r="S6" s="132"/>
      <c r="T6" s="134"/>
      <c r="U6" s="85"/>
      <c r="V6" s="138"/>
      <c r="W6" s="132"/>
      <c r="X6" s="132"/>
      <c r="Y6" s="129"/>
      <c r="Z6" s="57"/>
      <c r="AA6" s="128"/>
      <c r="AB6" s="48"/>
      <c r="AC6" s="43"/>
      <c r="AD6" s="43"/>
      <c r="AE6" s="43"/>
      <c r="AF6" s="43"/>
      <c r="AG6" s="43"/>
      <c r="AH6" s="43"/>
      <c r="AI6" s="43"/>
      <c r="AJ6" s="43"/>
      <c r="AK6" s="99"/>
      <c r="AL6" s="43"/>
      <c r="AM6" s="43"/>
      <c r="AN6" s="43"/>
      <c r="AO6" s="43"/>
      <c r="AP6" s="62"/>
      <c r="AQ6" s="62">
        <v>3</v>
      </c>
      <c r="AR6" s="43"/>
      <c r="AS6" s="93"/>
      <c r="AT6" s="43"/>
      <c r="AU6" s="43"/>
      <c r="AV6" s="43"/>
      <c r="AW6" s="61">
        <f t="shared" si="1"/>
        <v>3</v>
      </c>
      <c r="AX6" s="61">
        <f t="shared" si="2"/>
        <v>0</v>
      </c>
      <c r="AY6" s="35"/>
      <c r="AZ6" s="35">
        <v>-4</v>
      </c>
      <c r="BA6" s="35" t="s">
        <v>98</v>
      </c>
      <c r="BB6" s="35">
        <v>0</v>
      </c>
      <c r="BC6" s="35"/>
      <c r="BD6" s="72">
        <v>2</v>
      </c>
      <c r="BE6" s="72">
        <v>14</v>
      </c>
    </row>
    <row r="7" spans="1:60" ht="5.0999999999999996" customHeight="1" x14ac:dyDescent="0.25">
      <c r="A7" s="148"/>
      <c r="B7" s="28"/>
      <c r="C7" s="23"/>
      <c r="D7" s="17"/>
      <c r="E7" s="18"/>
      <c r="F7" s="19"/>
      <c r="G7" s="19"/>
      <c r="H7" s="19"/>
      <c r="I7" s="19"/>
      <c r="J7" s="20"/>
      <c r="K7" s="20"/>
      <c r="L7" s="20"/>
      <c r="M7" s="20"/>
      <c r="N7" s="20"/>
      <c r="O7" s="20"/>
      <c r="P7" s="19"/>
      <c r="Q7" s="19"/>
      <c r="R7" s="19"/>
      <c r="S7" s="132"/>
      <c r="T7" s="134"/>
      <c r="U7" s="19"/>
      <c r="V7" s="37"/>
      <c r="W7" s="132"/>
      <c r="X7" s="132"/>
      <c r="Y7" s="19"/>
      <c r="Z7" s="58"/>
      <c r="AA7" s="128"/>
      <c r="AB7" s="48"/>
      <c r="AC7" s="44"/>
      <c r="AD7" s="44"/>
      <c r="AE7" s="44"/>
      <c r="AF7" s="44"/>
      <c r="AG7" s="44"/>
      <c r="AH7" s="44"/>
      <c r="AI7" s="44"/>
      <c r="AJ7" s="44"/>
      <c r="AK7" s="99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76"/>
      <c r="BE7" s="76"/>
    </row>
    <row r="8" spans="1:60" ht="30" customHeight="1" x14ac:dyDescent="0.25">
      <c r="A8" s="148"/>
      <c r="B8" s="30" t="s">
        <v>45</v>
      </c>
      <c r="C8" s="26"/>
      <c r="D8" s="9" t="s">
        <v>9</v>
      </c>
      <c r="E8" s="8">
        <f>F8+G8+H8+I8</f>
        <v>0</v>
      </c>
      <c r="F8" s="1">
        <v>0</v>
      </c>
      <c r="G8" s="1">
        <v>0</v>
      </c>
      <c r="H8" s="1">
        <v>0</v>
      </c>
      <c r="I8" s="1">
        <v>0</v>
      </c>
      <c r="J8" s="22" t="s">
        <v>29</v>
      </c>
      <c r="K8" s="22">
        <v>0</v>
      </c>
      <c r="L8" s="22" t="s">
        <v>29</v>
      </c>
      <c r="M8" s="22">
        <v>0</v>
      </c>
      <c r="N8" s="22"/>
      <c r="O8" s="22">
        <v>0</v>
      </c>
      <c r="P8" s="1">
        <v>0</v>
      </c>
      <c r="Q8" s="35">
        <v>0</v>
      </c>
      <c r="R8" s="35"/>
      <c r="S8" s="132"/>
      <c r="T8" s="134"/>
      <c r="U8" s="35">
        <v>0</v>
      </c>
      <c r="V8" s="40"/>
      <c r="W8" s="132"/>
      <c r="X8" s="132"/>
      <c r="Y8" s="42">
        <v>0</v>
      </c>
      <c r="Z8" s="57"/>
      <c r="AA8" s="128"/>
      <c r="AB8" s="48"/>
      <c r="AC8" s="43"/>
      <c r="AD8" s="43"/>
      <c r="AE8" s="43"/>
      <c r="AF8" s="43"/>
      <c r="AG8" s="43"/>
      <c r="AH8" s="43"/>
      <c r="AI8" s="43"/>
      <c r="AJ8" s="43"/>
      <c r="AK8" s="99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61"/>
      <c r="BE8" s="61"/>
    </row>
    <row r="9" spans="1:60" ht="5.0999999999999996" customHeight="1" x14ac:dyDescent="0.25">
      <c r="A9" s="148"/>
      <c r="B9" s="29"/>
      <c r="C9" s="25"/>
      <c r="D9" s="21"/>
      <c r="E9" s="18"/>
      <c r="F9" s="19"/>
      <c r="G9" s="19"/>
      <c r="H9" s="19"/>
      <c r="I9" s="19"/>
      <c r="J9" s="20"/>
      <c r="K9" s="20"/>
      <c r="L9" s="20"/>
      <c r="M9" s="20"/>
      <c r="N9" s="20"/>
      <c r="O9" s="20"/>
      <c r="P9" s="19"/>
      <c r="Q9" s="19"/>
      <c r="R9" s="19"/>
      <c r="S9" s="132"/>
      <c r="T9" s="134"/>
      <c r="U9" s="19"/>
      <c r="V9" s="37"/>
      <c r="W9" s="132"/>
      <c r="X9" s="132"/>
      <c r="Y9" s="19"/>
      <c r="Z9" s="58"/>
      <c r="AA9" s="128"/>
      <c r="AB9" s="48"/>
      <c r="AC9" s="44"/>
      <c r="AD9" s="44"/>
      <c r="AE9" s="44"/>
      <c r="AF9" s="44"/>
      <c r="AG9" s="44"/>
      <c r="AH9" s="44"/>
      <c r="AI9" s="44"/>
      <c r="AJ9" s="44"/>
      <c r="AK9" s="99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76"/>
      <c r="BE9" s="76"/>
    </row>
    <row r="10" spans="1:60" ht="99.95" customHeight="1" x14ac:dyDescent="0.25">
      <c r="A10" s="148"/>
      <c r="B10" s="119" t="s">
        <v>45</v>
      </c>
      <c r="C10" s="125" t="s">
        <v>42</v>
      </c>
      <c r="D10" s="9" t="s">
        <v>12</v>
      </c>
      <c r="E10" s="8">
        <f>F10+G10+H10+I10</f>
        <v>19</v>
      </c>
      <c r="F10" s="1">
        <v>3</v>
      </c>
      <c r="G10" s="1">
        <v>5</v>
      </c>
      <c r="H10" s="1">
        <v>6</v>
      </c>
      <c r="I10" s="1">
        <v>5</v>
      </c>
      <c r="J10" s="112" t="s">
        <v>59</v>
      </c>
      <c r="K10" s="112">
        <v>17</v>
      </c>
      <c r="L10" s="112" t="s">
        <v>60</v>
      </c>
      <c r="M10" s="112">
        <v>3</v>
      </c>
      <c r="N10" s="112"/>
      <c r="O10" s="112">
        <v>0</v>
      </c>
      <c r="P10" s="144">
        <v>2</v>
      </c>
      <c r="Q10" s="84">
        <v>1</v>
      </c>
      <c r="R10" s="84" t="s">
        <v>62</v>
      </c>
      <c r="S10" s="132"/>
      <c r="T10" s="134"/>
      <c r="U10" s="84">
        <v>1</v>
      </c>
      <c r="V10" s="136" t="s">
        <v>56</v>
      </c>
      <c r="W10" s="132"/>
      <c r="X10" s="132"/>
      <c r="Y10" s="130">
        <v>2</v>
      </c>
      <c r="Z10" s="60"/>
      <c r="AA10" s="128"/>
      <c r="AB10" s="48"/>
      <c r="AC10" s="43"/>
      <c r="AD10" s="43"/>
      <c r="AE10" s="91">
        <v>1</v>
      </c>
      <c r="AF10" s="91" t="s">
        <v>61</v>
      </c>
      <c r="AG10" s="104">
        <v>1</v>
      </c>
      <c r="AH10" s="91" t="s">
        <v>83</v>
      </c>
      <c r="AI10" s="91"/>
      <c r="AJ10" s="91"/>
      <c r="AK10" s="99"/>
      <c r="AL10" s="43"/>
      <c r="AM10" s="43"/>
      <c r="AN10" s="43"/>
      <c r="AO10" s="43"/>
      <c r="AP10" s="62"/>
      <c r="AQ10" s="62">
        <v>11</v>
      </c>
      <c r="AR10" s="62">
        <v>9</v>
      </c>
      <c r="AS10" s="91">
        <v>0</v>
      </c>
      <c r="AT10" s="94">
        <v>1</v>
      </c>
      <c r="AU10" s="91" t="s">
        <v>83</v>
      </c>
      <c r="AV10" s="91"/>
      <c r="AW10" s="62">
        <f>AQ10</f>
        <v>11</v>
      </c>
      <c r="AX10" s="62">
        <f>AM10+AO10+AP10+AR10</f>
        <v>9</v>
      </c>
      <c r="AY10" s="62">
        <v>1</v>
      </c>
      <c r="AZ10" s="62"/>
      <c r="BA10" s="150" t="s">
        <v>100</v>
      </c>
      <c r="BB10" s="88">
        <v>3</v>
      </c>
      <c r="BC10" s="74"/>
      <c r="BD10" s="72">
        <v>12</v>
      </c>
      <c r="BE10" s="72">
        <v>9</v>
      </c>
    </row>
    <row r="11" spans="1:60" ht="112.5" customHeight="1" x14ac:dyDescent="0.25">
      <c r="A11" s="148"/>
      <c r="B11" s="120"/>
      <c r="C11" s="126"/>
      <c r="D11" s="9" t="s">
        <v>13</v>
      </c>
      <c r="E11" s="8">
        <f>F11+G11+H11+I11</f>
        <v>3</v>
      </c>
      <c r="F11" s="1">
        <v>1</v>
      </c>
      <c r="G11" s="1">
        <v>1</v>
      </c>
      <c r="H11" s="1">
        <v>1</v>
      </c>
      <c r="I11" s="1">
        <v>0</v>
      </c>
      <c r="J11" s="114"/>
      <c r="K11" s="114"/>
      <c r="L11" s="114"/>
      <c r="M11" s="114"/>
      <c r="N11" s="114"/>
      <c r="O11" s="114"/>
      <c r="P11" s="146"/>
      <c r="Q11" s="85"/>
      <c r="R11" s="85"/>
      <c r="S11" s="132"/>
      <c r="T11" s="134"/>
      <c r="U11" s="85"/>
      <c r="V11" s="138"/>
      <c r="W11" s="132"/>
      <c r="X11" s="132"/>
      <c r="Y11" s="131"/>
      <c r="Z11" s="60"/>
      <c r="AA11" s="128"/>
      <c r="AB11" s="48"/>
      <c r="AC11" s="43"/>
      <c r="AD11" s="43"/>
      <c r="AE11" s="93"/>
      <c r="AF11" s="93"/>
      <c r="AG11" s="105"/>
      <c r="AH11" s="93"/>
      <c r="AI11" s="93"/>
      <c r="AJ11" s="93"/>
      <c r="AK11" s="99"/>
      <c r="AL11" s="43"/>
      <c r="AM11" s="43"/>
      <c r="AN11" s="43"/>
      <c r="AO11" s="43"/>
      <c r="AP11" s="43"/>
      <c r="AQ11" s="62">
        <v>5</v>
      </c>
      <c r="AR11" s="62">
        <v>9</v>
      </c>
      <c r="AS11" s="93"/>
      <c r="AT11" s="95"/>
      <c r="AU11" s="93"/>
      <c r="AV11" s="93"/>
      <c r="AW11" s="62">
        <f>AQ11</f>
        <v>5</v>
      </c>
      <c r="AX11" s="62">
        <f>AM11+AO11+AP11+AR11</f>
        <v>9</v>
      </c>
      <c r="AY11" s="43"/>
      <c r="AZ11" s="43"/>
      <c r="BA11" s="43"/>
      <c r="BB11" s="89"/>
      <c r="BC11" s="75"/>
      <c r="BD11" s="72">
        <v>5</v>
      </c>
      <c r="BE11" s="72">
        <v>9</v>
      </c>
    </row>
    <row r="12" spans="1:60" ht="5.0999999999999996" customHeight="1" x14ac:dyDescent="0.25">
      <c r="A12" s="148"/>
      <c r="B12" s="29"/>
      <c r="C12" s="25"/>
      <c r="D12" s="21"/>
      <c r="E12" s="18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19"/>
      <c r="Q12" s="19"/>
      <c r="R12" s="19"/>
      <c r="S12" s="132"/>
      <c r="T12" s="134"/>
      <c r="U12" s="19"/>
      <c r="V12" s="37"/>
      <c r="W12" s="132"/>
      <c r="X12" s="132"/>
      <c r="Y12" s="19"/>
      <c r="Z12" s="58"/>
      <c r="AA12" s="128"/>
      <c r="AB12" s="48"/>
      <c r="AC12" s="44"/>
      <c r="AD12" s="44"/>
      <c r="AE12" s="44"/>
      <c r="AF12" s="44"/>
      <c r="AG12" s="44"/>
      <c r="AH12" s="44"/>
      <c r="AI12" s="44"/>
      <c r="AJ12" s="44"/>
      <c r="AK12" s="99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76"/>
      <c r="BE12" s="76"/>
    </row>
    <row r="13" spans="1:60" ht="30" customHeight="1" x14ac:dyDescent="0.3">
      <c r="A13" s="148"/>
      <c r="B13" s="123" t="s">
        <v>45</v>
      </c>
      <c r="C13" s="121" t="s">
        <v>43</v>
      </c>
      <c r="D13" s="7" t="s">
        <v>15</v>
      </c>
      <c r="E13" s="8">
        <f>F13+G13+H13+I13</f>
        <v>1</v>
      </c>
      <c r="F13" s="1">
        <v>0</v>
      </c>
      <c r="G13" s="1">
        <v>0</v>
      </c>
      <c r="H13" s="1">
        <v>1</v>
      </c>
      <c r="I13" s="1">
        <v>0</v>
      </c>
      <c r="J13" s="112" t="s">
        <v>37</v>
      </c>
      <c r="K13" s="112">
        <v>2</v>
      </c>
      <c r="L13" s="115"/>
      <c r="M13" s="115">
        <v>0</v>
      </c>
      <c r="N13" s="115"/>
      <c r="O13" s="115">
        <v>0</v>
      </c>
      <c r="P13" s="144">
        <v>0</v>
      </c>
      <c r="Q13" s="84">
        <v>0</v>
      </c>
      <c r="R13" s="84"/>
      <c r="S13" s="132"/>
      <c r="T13" s="134"/>
      <c r="U13" s="84">
        <v>0</v>
      </c>
      <c r="V13" s="136"/>
      <c r="W13" s="132"/>
      <c r="X13" s="132"/>
      <c r="Y13" s="127">
        <v>0</v>
      </c>
      <c r="Z13" s="57"/>
      <c r="AA13" s="128"/>
      <c r="AB13" s="48"/>
      <c r="AC13" s="43"/>
      <c r="AD13" s="43"/>
      <c r="AE13" s="43"/>
      <c r="AF13" s="43"/>
      <c r="AG13" s="43"/>
      <c r="AH13" s="43"/>
      <c r="AI13" s="43"/>
      <c r="AJ13" s="43"/>
      <c r="AK13" s="99"/>
      <c r="AL13" s="43"/>
      <c r="AM13" s="43"/>
      <c r="AN13" s="43"/>
      <c r="AO13" s="43"/>
      <c r="AP13" s="62"/>
      <c r="AQ13" s="62">
        <v>1</v>
      </c>
      <c r="AR13" s="43"/>
      <c r="AS13" s="91">
        <v>0</v>
      </c>
      <c r="AT13" s="43"/>
      <c r="AU13" s="43"/>
      <c r="AV13" s="43"/>
      <c r="AW13" s="62">
        <f>AQ13</f>
        <v>1</v>
      </c>
      <c r="AX13" s="62">
        <f>AM13+AO13+AP13+AR13</f>
        <v>0</v>
      </c>
      <c r="AY13" s="43"/>
      <c r="AZ13" s="43"/>
      <c r="BA13" s="43"/>
      <c r="BB13" s="70">
        <v>0</v>
      </c>
      <c r="BC13" s="70"/>
      <c r="BD13" s="73">
        <v>1</v>
      </c>
      <c r="BE13" s="70">
        <v>0</v>
      </c>
    </row>
    <row r="14" spans="1:60" ht="29.25" customHeight="1" x14ac:dyDescent="0.3">
      <c r="A14" s="148"/>
      <c r="B14" s="124"/>
      <c r="C14" s="122"/>
      <c r="D14" s="9" t="s">
        <v>22</v>
      </c>
      <c r="E14" s="8">
        <f>F14+G14+H14+I14</f>
        <v>1</v>
      </c>
      <c r="F14" s="1">
        <v>0</v>
      </c>
      <c r="G14" s="1">
        <v>0</v>
      </c>
      <c r="H14" s="1">
        <v>1</v>
      </c>
      <c r="I14" s="1">
        <v>0</v>
      </c>
      <c r="J14" s="114"/>
      <c r="K14" s="114"/>
      <c r="L14" s="116"/>
      <c r="M14" s="116"/>
      <c r="N14" s="116"/>
      <c r="O14" s="116"/>
      <c r="P14" s="146"/>
      <c r="Q14" s="85"/>
      <c r="R14" s="85"/>
      <c r="S14" s="85"/>
      <c r="T14" s="135"/>
      <c r="U14" s="85"/>
      <c r="V14" s="138"/>
      <c r="W14" s="85"/>
      <c r="X14" s="85"/>
      <c r="Y14" s="129"/>
      <c r="Z14" s="56"/>
      <c r="AA14" s="129"/>
      <c r="AB14" s="49"/>
      <c r="AC14" s="43"/>
      <c r="AD14" s="43"/>
      <c r="AE14" s="43"/>
      <c r="AF14" s="43"/>
      <c r="AG14" s="43"/>
      <c r="AH14" s="43"/>
      <c r="AI14" s="43"/>
      <c r="AJ14" s="43"/>
      <c r="AK14" s="99"/>
      <c r="AL14" s="43"/>
      <c r="AM14" s="43"/>
      <c r="AN14" s="43"/>
      <c r="AO14" s="43"/>
      <c r="AP14" s="43"/>
      <c r="AQ14" s="43"/>
      <c r="AR14" s="43"/>
      <c r="AS14" s="93"/>
      <c r="AT14" s="43"/>
      <c r="AU14" s="43"/>
      <c r="AV14" s="43"/>
      <c r="AW14" s="62">
        <v>0</v>
      </c>
      <c r="AX14" s="62">
        <f>AM14+AO14+AP14+AR14</f>
        <v>0</v>
      </c>
      <c r="AY14" s="43"/>
      <c r="AZ14" s="43"/>
      <c r="BA14" s="43"/>
      <c r="BB14" s="70">
        <v>0</v>
      </c>
      <c r="BC14" s="70"/>
      <c r="BD14" s="70">
        <v>0</v>
      </c>
      <c r="BE14" s="70">
        <v>0</v>
      </c>
    </row>
    <row r="15" spans="1:60" ht="5.0999999999999996" customHeight="1" x14ac:dyDescent="0.25">
      <c r="A15" s="14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50"/>
      <c r="AC15" s="44"/>
      <c r="AD15" s="44"/>
      <c r="AE15" s="44"/>
      <c r="AF15" s="44"/>
      <c r="AG15" s="44"/>
      <c r="AH15" s="44"/>
      <c r="AI15" s="44"/>
      <c r="AJ15" s="44"/>
      <c r="AK15" s="99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76"/>
      <c r="BE15" s="76"/>
    </row>
    <row r="16" spans="1:60" ht="56.25" x14ac:dyDescent="0.25">
      <c r="A16" s="148"/>
      <c r="B16" s="27" t="s">
        <v>46</v>
      </c>
      <c r="C16" s="24"/>
      <c r="D16" s="7" t="s">
        <v>7</v>
      </c>
      <c r="E16" s="8">
        <f t="shared" si="0"/>
        <v>6</v>
      </c>
      <c r="F16" s="1">
        <v>0</v>
      </c>
      <c r="G16" s="1">
        <v>3</v>
      </c>
      <c r="H16" s="1">
        <v>2</v>
      </c>
      <c r="I16" s="1">
        <v>1</v>
      </c>
      <c r="J16" s="11" t="s">
        <v>26</v>
      </c>
      <c r="K16" s="11">
        <v>5</v>
      </c>
      <c r="L16" s="11" t="s">
        <v>28</v>
      </c>
      <c r="M16" s="11">
        <v>1</v>
      </c>
      <c r="N16" s="11"/>
      <c r="O16" s="11">
        <v>0</v>
      </c>
      <c r="P16" s="1">
        <v>0</v>
      </c>
      <c r="Q16" s="35"/>
      <c r="R16" s="35"/>
      <c r="S16" s="84"/>
      <c r="T16" s="84"/>
      <c r="U16" s="35"/>
      <c r="V16" s="40"/>
      <c r="W16" s="84">
        <v>1</v>
      </c>
      <c r="X16" s="84" t="s">
        <v>36</v>
      </c>
      <c r="Y16" s="42"/>
      <c r="Z16" s="55"/>
      <c r="AA16" s="127">
        <v>0</v>
      </c>
      <c r="AB16" s="47"/>
      <c r="AC16" s="43"/>
      <c r="AD16" s="43"/>
      <c r="AE16" s="43"/>
      <c r="AF16" s="43"/>
      <c r="AG16" s="43"/>
      <c r="AH16" s="43"/>
      <c r="AI16" s="43"/>
      <c r="AJ16" s="43"/>
      <c r="AK16" s="99"/>
      <c r="AL16" s="43"/>
      <c r="AM16" s="43"/>
      <c r="AN16" s="43"/>
      <c r="AO16" s="43"/>
      <c r="AP16" s="43"/>
      <c r="AQ16" s="62">
        <v>1</v>
      </c>
      <c r="AR16" s="62">
        <v>9</v>
      </c>
      <c r="AS16" s="62">
        <v>0</v>
      </c>
      <c r="AT16" s="43"/>
      <c r="AU16" s="43"/>
      <c r="AV16" s="43"/>
      <c r="AW16" s="62">
        <f>AQ16</f>
        <v>1</v>
      </c>
      <c r="AX16" s="62">
        <f>AM16+AO16+AP16+AR16</f>
        <v>9</v>
      </c>
      <c r="AY16" s="62">
        <v>2</v>
      </c>
      <c r="AZ16" s="43"/>
      <c r="BA16" s="150" t="s">
        <v>101</v>
      </c>
      <c r="BB16" s="35">
        <v>0</v>
      </c>
      <c r="BC16" s="35"/>
      <c r="BD16" s="72">
        <v>3</v>
      </c>
      <c r="BE16" s="72">
        <v>9</v>
      </c>
    </row>
    <row r="17" spans="1:57" ht="5.0999999999999996" customHeight="1" x14ac:dyDescent="0.25">
      <c r="A17" s="148"/>
      <c r="B17" s="29"/>
      <c r="C17" s="25"/>
      <c r="D17" s="21"/>
      <c r="E17" s="18"/>
      <c r="F17" s="19"/>
      <c r="G17" s="19"/>
      <c r="H17" s="19"/>
      <c r="I17" s="19"/>
      <c r="J17" s="20"/>
      <c r="K17" s="20"/>
      <c r="L17" s="20"/>
      <c r="M17" s="20"/>
      <c r="N17" s="20"/>
      <c r="O17" s="20"/>
      <c r="P17" s="19"/>
      <c r="Q17" s="19"/>
      <c r="R17" s="19"/>
      <c r="S17" s="132"/>
      <c r="T17" s="132"/>
      <c r="U17" s="19"/>
      <c r="V17" s="37"/>
      <c r="W17" s="132"/>
      <c r="X17" s="132"/>
      <c r="Y17" s="19"/>
      <c r="Z17" s="58"/>
      <c r="AA17" s="128"/>
      <c r="AB17" s="48"/>
      <c r="AC17" s="44"/>
      <c r="AD17" s="44"/>
      <c r="AE17" s="44"/>
      <c r="AF17" s="44"/>
      <c r="AG17" s="44"/>
      <c r="AH17" s="44"/>
      <c r="AI17" s="44"/>
      <c r="AJ17" s="44"/>
      <c r="AK17" s="99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76"/>
      <c r="BE17" s="76"/>
    </row>
    <row r="18" spans="1:57" ht="60" customHeight="1" x14ac:dyDescent="0.3">
      <c r="A18" s="148"/>
      <c r="B18" s="119" t="s">
        <v>46</v>
      </c>
      <c r="C18" s="109" t="s">
        <v>30</v>
      </c>
      <c r="D18" s="9" t="s">
        <v>10</v>
      </c>
      <c r="E18" s="8">
        <f t="shared" si="0"/>
        <v>14</v>
      </c>
      <c r="F18" s="1">
        <v>4</v>
      </c>
      <c r="G18" s="1">
        <v>3</v>
      </c>
      <c r="H18" s="1">
        <v>4</v>
      </c>
      <c r="I18" s="1">
        <v>3</v>
      </c>
      <c r="J18" s="117" t="s">
        <v>32</v>
      </c>
      <c r="K18" s="117">
        <v>9</v>
      </c>
      <c r="L18" s="112" t="s">
        <v>34</v>
      </c>
      <c r="M18" s="112">
        <v>10</v>
      </c>
      <c r="N18" s="112" t="s">
        <v>36</v>
      </c>
      <c r="O18" s="112">
        <v>1</v>
      </c>
      <c r="P18" s="144">
        <v>0</v>
      </c>
      <c r="Q18" s="84">
        <v>1</v>
      </c>
      <c r="R18" s="84" t="s">
        <v>64</v>
      </c>
      <c r="S18" s="132"/>
      <c r="T18" s="132"/>
      <c r="U18" s="84">
        <v>4</v>
      </c>
      <c r="V18" s="139" t="s">
        <v>57</v>
      </c>
      <c r="W18" s="132"/>
      <c r="X18" s="132"/>
      <c r="Y18" s="130">
        <v>3</v>
      </c>
      <c r="Z18" s="59"/>
      <c r="AA18" s="128"/>
      <c r="AB18" s="48"/>
      <c r="AC18" s="43"/>
      <c r="AD18" s="43"/>
      <c r="AE18" s="43"/>
      <c r="AF18" s="96"/>
      <c r="AG18" s="104">
        <v>2</v>
      </c>
      <c r="AH18" s="91" t="s">
        <v>84</v>
      </c>
      <c r="AI18" s="104">
        <v>1</v>
      </c>
      <c r="AJ18" s="91" t="s">
        <v>85</v>
      </c>
      <c r="AK18" s="99"/>
      <c r="AL18" s="43"/>
      <c r="AM18" s="43"/>
      <c r="AN18" s="43"/>
      <c r="AO18" s="43"/>
      <c r="AP18" s="43"/>
      <c r="AQ18" s="62">
        <v>11</v>
      </c>
      <c r="AR18" s="62">
        <v>9</v>
      </c>
      <c r="AS18" s="91">
        <v>0</v>
      </c>
      <c r="AT18" s="94">
        <v>2</v>
      </c>
      <c r="AU18" s="94" t="s">
        <v>84</v>
      </c>
      <c r="AV18" s="94">
        <v>1</v>
      </c>
      <c r="AW18" s="78">
        <f>AQ18</f>
        <v>11</v>
      </c>
      <c r="AX18" s="62">
        <f>AM18+AO18+AP18+AR18</f>
        <v>9</v>
      </c>
      <c r="AY18" s="69"/>
      <c r="AZ18" s="69"/>
      <c r="BA18" s="69"/>
      <c r="BB18" s="88">
        <v>2</v>
      </c>
      <c r="BC18" s="88">
        <v>1</v>
      </c>
      <c r="BD18" s="72">
        <v>11</v>
      </c>
      <c r="BE18" s="72">
        <v>9</v>
      </c>
    </row>
    <row r="19" spans="1:57" ht="60" customHeight="1" x14ac:dyDescent="0.25">
      <c r="A19" s="148"/>
      <c r="B19" s="120"/>
      <c r="C19" s="111"/>
      <c r="D19" s="9" t="s">
        <v>11</v>
      </c>
      <c r="E19" s="8">
        <f t="shared" si="0"/>
        <v>5</v>
      </c>
      <c r="F19" s="1">
        <v>2</v>
      </c>
      <c r="G19" s="1">
        <v>1</v>
      </c>
      <c r="H19" s="1">
        <v>1</v>
      </c>
      <c r="I19" s="1">
        <v>1</v>
      </c>
      <c r="J19" s="118"/>
      <c r="K19" s="118"/>
      <c r="L19" s="114"/>
      <c r="M19" s="114"/>
      <c r="N19" s="114"/>
      <c r="O19" s="114"/>
      <c r="P19" s="146"/>
      <c r="Q19" s="85"/>
      <c r="R19" s="85"/>
      <c r="S19" s="132"/>
      <c r="T19" s="132"/>
      <c r="U19" s="85"/>
      <c r="V19" s="140"/>
      <c r="W19" s="132"/>
      <c r="X19" s="132"/>
      <c r="Y19" s="131"/>
      <c r="Z19" s="59"/>
      <c r="AA19" s="128"/>
      <c r="AB19" s="48"/>
      <c r="AC19" s="43"/>
      <c r="AD19" s="43"/>
      <c r="AE19" s="43"/>
      <c r="AF19" s="97"/>
      <c r="AG19" s="105"/>
      <c r="AH19" s="93"/>
      <c r="AI19" s="105"/>
      <c r="AJ19" s="93"/>
      <c r="AK19" s="99"/>
      <c r="AL19" s="43"/>
      <c r="AM19" s="43"/>
      <c r="AN19" s="43"/>
      <c r="AO19" s="43"/>
      <c r="AP19" s="43"/>
      <c r="AQ19" s="62">
        <v>6</v>
      </c>
      <c r="AR19" s="62">
        <v>9</v>
      </c>
      <c r="AS19" s="93"/>
      <c r="AT19" s="95"/>
      <c r="AU19" s="95"/>
      <c r="AV19" s="95"/>
      <c r="AW19" s="78">
        <f>AQ19</f>
        <v>6</v>
      </c>
      <c r="AX19" s="62">
        <f>AM19+AO19+AP19+AR19</f>
        <v>9</v>
      </c>
      <c r="AY19" s="35"/>
      <c r="AZ19" s="35">
        <v>6</v>
      </c>
      <c r="BA19" s="35" t="s">
        <v>99</v>
      </c>
      <c r="BB19" s="89"/>
      <c r="BC19" s="89"/>
      <c r="BD19" s="72">
        <v>6</v>
      </c>
      <c r="BE19" s="72">
        <v>3</v>
      </c>
    </row>
    <row r="20" spans="1:57" ht="5.0999999999999996" customHeight="1" x14ac:dyDescent="0.25">
      <c r="A20" s="148"/>
      <c r="B20" s="29"/>
      <c r="C20" s="25"/>
      <c r="D20" s="21"/>
      <c r="E20" s="18"/>
      <c r="F20" s="19"/>
      <c r="G20" s="19"/>
      <c r="H20" s="19"/>
      <c r="I20" s="19"/>
      <c r="J20" s="20"/>
      <c r="K20" s="20"/>
      <c r="L20" s="20"/>
      <c r="M20" s="20"/>
      <c r="N20" s="20"/>
      <c r="O20" s="20"/>
      <c r="P20" s="19"/>
      <c r="Q20" s="19"/>
      <c r="R20" s="19"/>
      <c r="S20" s="132"/>
      <c r="T20" s="132"/>
      <c r="U20" s="19"/>
      <c r="V20" s="37"/>
      <c r="W20" s="132"/>
      <c r="X20" s="132"/>
      <c r="Y20" s="19"/>
      <c r="Z20" s="58"/>
      <c r="AA20" s="128"/>
      <c r="AB20" s="48"/>
      <c r="AC20" s="44"/>
      <c r="AD20" s="44"/>
      <c r="AE20" s="44"/>
      <c r="AF20" s="44"/>
      <c r="AG20" s="44"/>
      <c r="AH20" s="44"/>
      <c r="AI20" s="44"/>
      <c r="AJ20" s="44"/>
      <c r="AK20" s="99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76"/>
      <c r="BE20" s="76"/>
    </row>
    <row r="21" spans="1:57" ht="75" x14ac:dyDescent="0.25">
      <c r="A21" s="148"/>
      <c r="B21" s="119" t="s">
        <v>46</v>
      </c>
      <c r="C21" s="26"/>
      <c r="D21" s="9" t="s">
        <v>16</v>
      </c>
      <c r="E21" s="8">
        <f t="shared" si="0"/>
        <v>5</v>
      </c>
      <c r="F21" s="1">
        <v>1</v>
      </c>
      <c r="G21" s="1">
        <v>1</v>
      </c>
      <c r="H21" s="1">
        <v>3</v>
      </c>
      <c r="I21" s="1">
        <v>0</v>
      </c>
      <c r="J21" s="112" t="s">
        <v>38</v>
      </c>
      <c r="K21" s="112">
        <v>6</v>
      </c>
      <c r="L21" s="112" t="s">
        <v>39</v>
      </c>
      <c r="M21" s="112">
        <v>1</v>
      </c>
      <c r="N21" s="112"/>
      <c r="O21" s="112">
        <v>0</v>
      </c>
      <c r="P21" s="144">
        <v>0</v>
      </c>
      <c r="Q21" s="84">
        <v>1</v>
      </c>
      <c r="R21" s="84" t="s">
        <v>63</v>
      </c>
      <c r="S21" s="132"/>
      <c r="T21" s="132"/>
      <c r="U21" s="84">
        <v>1</v>
      </c>
      <c r="V21" s="136" t="s">
        <v>39</v>
      </c>
      <c r="W21" s="132"/>
      <c r="X21" s="132"/>
      <c r="Y21" s="127">
        <v>0</v>
      </c>
      <c r="Z21" s="57"/>
      <c r="AA21" s="128"/>
      <c r="AB21" s="48"/>
      <c r="AC21" s="43"/>
      <c r="AD21" s="43"/>
      <c r="AE21" s="43"/>
      <c r="AF21" s="43"/>
      <c r="AG21" s="43"/>
      <c r="AH21" s="43"/>
      <c r="AI21" s="43"/>
      <c r="AJ21" s="43"/>
      <c r="AK21" s="99"/>
      <c r="AL21" s="63"/>
      <c r="AM21" s="63"/>
      <c r="AN21" s="63"/>
      <c r="AO21" s="63"/>
      <c r="AP21" s="63"/>
      <c r="AQ21" s="62">
        <v>5</v>
      </c>
      <c r="AR21" s="63"/>
      <c r="AS21" s="91">
        <v>0</v>
      </c>
      <c r="AT21" s="63"/>
      <c r="AU21" s="43"/>
      <c r="AV21" s="43"/>
      <c r="AW21" s="62">
        <f>AQ21</f>
        <v>5</v>
      </c>
      <c r="AX21" s="62"/>
      <c r="AY21" s="35">
        <v>-2</v>
      </c>
      <c r="AZ21" s="35"/>
      <c r="BA21" s="71" t="s">
        <v>97</v>
      </c>
      <c r="BB21" s="35">
        <v>0</v>
      </c>
      <c r="BC21" s="35"/>
      <c r="BD21" s="72">
        <v>3</v>
      </c>
      <c r="BE21" s="35">
        <v>0</v>
      </c>
    </row>
    <row r="22" spans="1:57" ht="30" customHeight="1" x14ac:dyDescent="0.3">
      <c r="A22" s="148"/>
      <c r="B22" s="143"/>
      <c r="C22" s="26"/>
      <c r="D22" s="9" t="s">
        <v>17</v>
      </c>
      <c r="E22" s="8">
        <f t="shared" si="0"/>
        <v>1</v>
      </c>
      <c r="F22" s="1">
        <v>0</v>
      </c>
      <c r="G22" s="1">
        <v>0</v>
      </c>
      <c r="H22" s="1">
        <v>1</v>
      </c>
      <c r="I22" s="1">
        <v>0</v>
      </c>
      <c r="J22" s="113"/>
      <c r="K22" s="113"/>
      <c r="L22" s="113"/>
      <c r="M22" s="113"/>
      <c r="N22" s="113"/>
      <c r="O22" s="113"/>
      <c r="P22" s="145"/>
      <c r="Q22" s="132"/>
      <c r="R22" s="132"/>
      <c r="S22" s="132"/>
      <c r="T22" s="132"/>
      <c r="U22" s="132"/>
      <c r="V22" s="137"/>
      <c r="W22" s="132"/>
      <c r="X22" s="132"/>
      <c r="Y22" s="128"/>
      <c r="Z22" s="57"/>
      <c r="AA22" s="128"/>
      <c r="AB22" s="48"/>
      <c r="AC22" s="43"/>
      <c r="AD22" s="43"/>
      <c r="AE22" s="43"/>
      <c r="AF22" s="43"/>
      <c r="AG22" s="43"/>
      <c r="AH22" s="43"/>
      <c r="AI22" s="43"/>
      <c r="AJ22" s="43"/>
      <c r="AK22" s="99"/>
      <c r="AL22" s="63"/>
      <c r="AM22" s="63"/>
      <c r="AN22" s="63"/>
      <c r="AO22" s="63"/>
      <c r="AP22" s="63"/>
      <c r="AQ22" s="62">
        <v>3</v>
      </c>
      <c r="AR22" s="62">
        <v>9</v>
      </c>
      <c r="AS22" s="92"/>
      <c r="AT22" s="63"/>
      <c r="AU22" s="43"/>
      <c r="AV22" s="43"/>
      <c r="AW22" s="62">
        <f t="shared" ref="AW22:AW23" si="3">AQ22</f>
        <v>3</v>
      </c>
      <c r="AX22" s="62">
        <f>AM22+AO22+AP22+AR22</f>
        <v>9</v>
      </c>
      <c r="AY22" s="70"/>
      <c r="AZ22" s="70"/>
      <c r="BA22" s="70"/>
      <c r="BB22" s="70">
        <v>0</v>
      </c>
      <c r="BC22" s="70"/>
      <c r="BD22" s="73">
        <v>3</v>
      </c>
      <c r="BE22" s="73">
        <v>9</v>
      </c>
    </row>
    <row r="23" spans="1:57" ht="30" customHeight="1" x14ac:dyDescent="0.3">
      <c r="A23" s="148"/>
      <c r="B23" s="120"/>
      <c r="C23" s="26"/>
      <c r="D23" s="7" t="s">
        <v>8</v>
      </c>
      <c r="E23" s="8">
        <f>F23+G23+H23+I23</f>
        <v>1</v>
      </c>
      <c r="F23" s="1">
        <v>0</v>
      </c>
      <c r="G23" s="1">
        <v>0</v>
      </c>
      <c r="H23" s="1">
        <v>1</v>
      </c>
      <c r="I23" s="1">
        <v>0</v>
      </c>
      <c r="J23" s="114"/>
      <c r="K23" s="114"/>
      <c r="L23" s="114"/>
      <c r="M23" s="114"/>
      <c r="N23" s="114"/>
      <c r="O23" s="114"/>
      <c r="P23" s="146"/>
      <c r="Q23" s="85"/>
      <c r="R23" s="85"/>
      <c r="S23" s="132"/>
      <c r="T23" s="132"/>
      <c r="U23" s="85"/>
      <c r="V23" s="138"/>
      <c r="W23" s="132"/>
      <c r="X23" s="132"/>
      <c r="Y23" s="129"/>
      <c r="Z23" s="57"/>
      <c r="AA23" s="128"/>
      <c r="AB23" s="48"/>
      <c r="AC23" s="43"/>
      <c r="AD23" s="43"/>
      <c r="AE23" s="43"/>
      <c r="AF23" s="43"/>
      <c r="AG23" s="43"/>
      <c r="AH23" s="43"/>
      <c r="AI23" s="43"/>
      <c r="AJ23" s="43"/>
      <c r="AK23" s="99"/>
      <c r="AL23" s="63"/>
      <c r="AM23" s="63"/>
      <c r="AN23" s="63"/>
      <c r="AO23" s="63"/>
      <c r="AP23" s="63"/>
      <c r="AQ23" s="63"/>
      <c r="AR23" s="63"/>
      <c r="AS23" s="93"/>
      <c r="AT23" s="63"/>
      <c r="AU23" s="43"/>
      <c r="AV23" s="43"/>
      <c r="AW23" s="62">
        <f t="shared" si="3"/>
        <v>0</v>
      </c>
      <c r="AX23" s="62"/>
      <c r="AY23" s="70"/>
      <c r="AZ23" s="70"/>
      <c r="BA23" s="70"/>
      <c r="BB23" s="70">
        <v>0</v>
      </c>
      <c r="BC23" s="70"/>
      <c r="BD23" s="70">
        <v>0</v>
      </c>
      <c r="BE23" s="70">
        <v>0</v>
      </c>
    </row>
    <row r="24" spans="1:57" ht="5.0999999999999996" customHeight="1" x14ac:dyDescent="0.25">
      <c r="A24" s="148"/>
      <c r="B24" s="29"/>
      <c r="C24" s="25"/>
      <c r="D24" s="21"/>
      <c r="E24" s="18"/>
      <c r="F24" s="19"/>
      <c r="G24" s="19"/>
      <c r="H24" s="19"/>
      <c r="I24" s="19"/>
      <c r="J24" s="20"/>
      <c r="K24" s="20"/>
      <c r="L24" s="20"/>
      <c r="M24" s="20"/>
      <c r="N24" s="20"/>
      <c r="O24" s="20"/>
      <c r="P24" s="19"/>
      <c r="Q24" s="19"/>
      <c r="R24" s="19"/>
      <c r="S24" s="132"/>
      <c r="T24" s="132"/>
      <c r="U24" s="19"/>
      <c r="V24" s="37"/>
      <c r="W24" s="132"/>
      <c r="X24" s="132"/>
      <c r="Y24" s="19"/>
      <c r="Z24" s="58"/>
      <c r="AA24" s="128"/>
      <c r="AB24" s="48"/>
      <c r="AC24" s="44"/>
      <c r="AD24" s="44"/>
      <c r="AE24" s="44"/>
      <c r="AF24" s="44"/>
      <c r="AG24" s="44"/>
      <c r="AH24" s="44"/>
      <c r="AI24" s="44"/>
      <c r="AJ24" s="44"/>
      <c r="AK24" s="99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76"/>
      <c r="BE24" s="76"/>
    </row>
    <row r="25" spans="1:57" ht="30" customHeight="1" x14ac:dyDescent="0.3">
      <c r="A25" s="148"/>
      <c r="B25" s="123" t="s">
        <v>46</v>
      </c>
      <c r="C25" s="121" t="s">
        <v>44</v>
      </c>
      <c r="D25" s="9" t="s">
        <v>18</v>
      </c>
      <c r="E25" s="8">
        <f t="shared" si="0"/>
        <v>1</v>
      </c>
      <c r="F25" s="1">
        <v>0</v>
      </c>
      <c r="G25" s="1">
        <v>0</v>
      </c>
      <c r="H25" s="1">
        <v>1</v>
      </c>
      <c r="I25" s="1">
        <v>0</v>
      </c>
      <c r="J25" s="115" t="s">
        <v>40</v>
      </c>
      <c r="K25" s="115">
        <v>1</v>
      </c>
      <c r="L25" s="115" t="s">
        <v>41</v>
      </c>
      <c r="M25" s="115">
        <v>1</v>
      </c>
      <c r="N25" s="144"/>
      <c r="O25" s="115">
        <v>0</v>
      </c>
      <c r="P25" s="144">
        <v>2</v>
      </c>
      <c r="Q25" s="84"/>
      <c r="R25" s="84"/>
      <c r="S25" s="132"/>
      <c r="T25" s="132"/>
      <c r="U25" s="84">
        <v>1</v>
      </c>
      <c r="V25" s="136" t="s">
        <v>41</v>
      </c>
      <c r="W25" s="132"/>
      <c r="X25" s="132"/>
      <c r="Y25" s="130">
        <v>3</v>
      </c>
      <c r="Z25" s="59"/>
      <c r="AA25" s="128"/>
      <c r="AB25" s="48"/>
      <c r="AC25" s="43"/>
      <c r="AD25" s="43"/>
      <c r="AE25" s="43"/>
      <c r="AF25" s="43"/>
      <c r="AG25" s="104">
        <v>3</v>
      </c>
      <c r="AH25" s="91" t="s">
        <v>86</v>
      </c>
      <c r="AI25" s="96"/>
      <c r="AJ25" s="96"/>
      <c r="AK25" s="99"/>
      <c r="AL25" s="43"/>
      <c r="AM25" s="43"/>
      <c r="AN25" s="43"/>
      <c r="AO25" s="43"/>
      <c r="AP25" s="43"/>
      <c r="AQ25" s="62">
        <v>1</v>
      </c>
      <c r="AR25" s="62">
        <v>9</v>
      </c>
      <c r="AS25" s="91">
        <v>0</v>
      </c>
      <c r="AT25" s="94">
        <v>3</v>
      </c>
      <c r="AU25" s="91" t="s">
        <v>86</v>
      </c>
      <c r="AV25" s="96"/>
      <c r="AW25" s="62">
        <f>AQ25</f>
        <v>1</v>
      </c>
      <c r="AX25" s="62">
        <f>AM25+AO25+AP25+AR25</f>
        <v>9</v>
      </c>
      <c r="AY25" s="43"/>
      <c r="AZ25" s="43"/>
      <c r="BA25" s="43"/>
      <c r="BB25" s="88">
        <v>3</v>
      </c>
      <c r="BC25" s="69"/>
      <c r="BD25" s="72">
        <v>1</v>
      </c>
      <c r="BE25" s="72">
        <v>9</v>
      </c>
    </row>
    <row r="26" spans="1:57" ht="30" customHeight="1" x14ac:dyDescent="0.3">
      <c r="A26" s="149"/>
      <c r="B26" s="124"/>
      <c r="C26" s="122"/>
      <c r="D26" s="9" t="s">
        <v>19</v>
      </c>
      <c r="E26" s="8">
        <f t="shared" si="0"/>
        <v>3</v>
      </c>
      <c r="F26" s="1">
        <v>0</v>
      </c>
      <c r="G26" s="1">
        <v>0</v>
      </c>
      <c r="H26" s="1">
        <v>3</v>
      </c>
      <c r="I26" s="1">
        <v>0</v>
      </c>
      <c r="J26" s="116"/>
      <c r="K26" s="116"/>
      <c r="L26" s="116"/>
      <c r="M26" s="116"/>
      <c r="N26" s="146"/>
      <c r="O26" s="116"/>
      <c r="P26" s="146"/>
      <c r="Q26" s="85"/>
      <c r="R26" s="85"/>
      <c r="S26" s="85"/>
      <c r="T26" s="85"/>
      <c r="U26" s="85"/>
      <c r="V26" s="138"/>
      <c r="W26" s="85"/>
      <c r="X26" s="85"/>
      <c r="Y26" s="131"/>
      <c r="Z26" s="54"/>
      <c r="AA26" s="129"/>
      <c r="AB26" s="49"/>
      <c r="AC26" s="43"/>
      <c r="AD26" s="43"/>
      <c r="AE26" s="43"/>
      <c r="AF26" s="43"/>
      <c r="AG26" s="105"/>
      <c r="AH26" s="93"/>
      <c r="AI26" s="97"/>
      <c r="AJ26" s="97"/>
      <c r="AK26" s="99"/>
      <c r="AL26" s="43"/>
      <c r="AM26" s="43"/>
      <c r="AN26" s="43"/>
      <c r="AO26" s="43"/>
      <c r="AP26" s="43"/>
      <c r="AQ26" s="62">
        <v>3</v>
      </c>
      <c r="AR26" s="43"/>
      <c r="AS26" s="93"/>
      <c r="AT26" s="95"/>
      <c r="AU26" s="93"/>
      <c r="AV26" s="97"/>
      <c r="AW26" s="62">
        <f t="shared" ref="AW26:AX27" si="4">AQ26</f>
        <v>3</v>
      </c>
      <c r="AX26" s="62"/>
      <c r="AY26" s="43"/>
      <c r="AZ26" s="43"/>
      <c r="BA26" s="43"/>
      <c r="BB26" s="89"/>
      <c r="BC26" s="69"/>
      <c r="BD26" s="72">
        <v>3</v>
      </c>
      <c r="BE26" s="35">
        <v>0</v>
      </c>
    </row>
    <row r="27" spans="1:57" ht="30" customHeight="1" x14ac:dyDescent="0.25">
      <c r="A27" s="106"/>
      <c r="B27" s="107"/>
      <c r="C27" s="108"/>
      <c r="D27" s="10" t="s">
        <v>20</v>
      </c>
      <c r="E27" s="12">
        <f>SUM(E4:E26)</f>
        <v>79</v>
      </c>
      <c r="F27" s="12">
        <f>SUM(F4:F26)</f>
        <v>13</v>
      </c>
      <c r="G27" s="12">
        <f>SUM(G4:G26)</f>
        <v>22</v>
      </c>
      <c r="H27" s="12">
        <f>SUM(H4:H26)</f>
        <v>30</v>
      </c>
      <c r="I27" s="12">
        <f>SUM(I4:I26)</f>
        <v>14</v>
      </c>
      <c r="J27" s="12"/>
      <c r="K27" s="12"/>
      <c r="L27" s="12"/>
      <c r="M27" s="12"/>
      <c r="N27" s="12"/>
      <c r="O27" s="12"/>
      <c r="P27" s="12">
        <f>SUM(P4:P26)</f>
        <v>5</v>
      </c>
      <c r="Q27" s="12">
        <f t="shared" ref="Q27:AA27" si="5">SUM(Q4:Q26)</f>
        <v>4</v>
      </c>
      <c r="R27" s="1"/>
      <c r="S27" s="12">
        <f t="shared" si="5"/>
        <v>1</v>
      </c>
      <c r="T27" s="1"/>
      <c r="U27" s="12">
        <f t="shared" si="5"/>
        <v>7</v>
      </c>
      <c r="V27" s="38"/>
      <c r="W27" s="12">
        <f t="shared" si="5"/>
        <v>1</v>
      </c>
      <c r="X27" s="1"/>
      <c r="Y27" s="12">
        <f t="shared" si="5"/>
        <v>8</v>
      </c>
      <c r="Z27" s="12"/>
      <c r="AA27" s="12">
        <f t="shared" si="5"/>
        <v>0</v>
      </c>
      <c r="AB27" s="51"/>
      <c r="AC27" s="43"/>
      <c r="AD27" s="43"/>
      <c r="AE27" s="43"/>
      <c r="AF27" s="43"/>
      <c r="AG27" s="42">
        <f>SUM(AG10:AG26)</f>
        <v>6</v>
      </c>
      <c r="AH27" s="42"/>
      <c r="AI27" s="42">
        <f t="shared" ref="AI27" si="6">SUM(AI10:AI26)</f>
        <v>1</v>
      </c>
      <c r="AJ27" s="43"/>
      <c r="AK27" s="100"/>
      <c r="AL27" s="43"/>
      <c r="AM27" s="43"/>
      <c r="AN27" s="43"/>
      <c r="AO27" s="43"/>
      <c r="AP27" s="43"/>
      <c r="AQ27" s="64">
        <f>SUM(AQ4:AQ26)</f>
        <v>56</v>
      </c>
      <c r="AR27" s="64">
        <f>SUM(AR5:AR26)</f>
        <v>63</v>
      </c>
      <c r="AS27" s="64">
        <f>SUM(AS5:AS26)</f>
        <v>0</v>
      </c>
      <c r="AT27" s="65">
        <f t="shared" ref="AT27:AV27" si="7">SUM(AT10:AT26)</f>
        <v>6</v>
      </c>
      <c r="AU27" s="65"/>
      <c r="AV27" s="65">
        <f t="shared" si="7"/>
        <v>1</v>
      </c>
      <c r="AW27" s="64">
        <f t="shared" si="4"/>
        <v>56</v>
      </c>
      <c r="AX27" s="64">
        <f t="shared" si="4"/>
        <v>63</v>
      </c>
      <c r="AY27" s="43"/>
      <c r="AZ27" s="43"/>
      <c r="BA27" s="43"/>
      <c r="BB27" s="77">
        <f t="shared" ref="BB27:BC27" si="8">SUM(BB4:BB26)</f>
        <v>8</v>
      </c>
      <c r="BC27" s="77">
        <f t="shared" si="8"/>
        <v>1</v>
      </c>
      <c r="BD27" s="77">
        <f>SUM(BD4:BD26)</f>
        <v>56</v>
      </c>
      <c r="BE27" s="77">
        <f>SUM(BE4:BE26)</f>
        <v>71</v>
      </c>
    </row>
    <row r="28" spans="1:57" x14ac:dyDescent="0.25">
      <c r="A28" s="2"/>
      <c r="B28" s="31"/>
      <c r="C28" s="2"/>
      <c r="D28" s="3"/>
      <c r="E28" s="4"/>
      <c r="F28" s="5"/>
      <c r="G28" s="5"/>
      <c r="H28" s="5"/>
      <c r="I28" s="6"/>
      <c r="J28" s="6"/>
      <c r="K28" s="6"/>
      <c r="L28" s="6"/>
      <c r="M28" s="6"/>
      <c r="N28" s="6"/>
      <c r="O28" s="6"/>
      <c r="P28" s="5"/>
    </row>
  </sheetData>
  <mergeCells count="137">
    <mergeCell ref="B21:B23"/>
    <mergeCell ref="S16:S26"/>
    <mergeCell ref="V4:V6"/>
    <mergeCell ref="U4:U6"/>
    <mergeCell ref="S4:S14"/>
    <mergeCell ref="R18:R19"/>
    <mergeCell ref="Q18:Q19"/>
    <mergeCell ref="O18:O19"/>
    <mergeCell ref="P25:P26"/>
    <mergeCell ref="P13:P14"/>
    <mergeCell ref="P21:P23"/>
    <mergeCell ref="O25:O26"/>
    <mergeCell ref="O21:O23"/>
    <mergeCell ref="O13:O14"/>
    <mergeCell ref="P18:P19"/>
    <mergeCell ref="O4:O6"/>
    <mergeCell ref="N21:N23"/>
    <mergeCell ref="N18:N19"/>
    <mergeCell ref="N25:N26"/>
    <mergeCell ref="P10:P11"/>
    <mergeCell ref="M18:M19"/>
    <mergeCell ref="M4:M6"/>
    <mergeCell ref="A2:C2"/>
    <mergeCell ref="R4:R6"/>
    <mergeCell ref="Q4:Q6"/>
    <mergeCell ref="R10:R11"/>
    <mergeCell ref="Q10:Q11"/>
    <mergeCell ref="N10:N11"/>
    <mergeCell ref="B4:B6"/>
    <mergeCell ref="L4:L6"/>
    <mergeCell ref="K4:K6"/>
    <mergeCell ref="P4:P6"/>
    <mergeCell ref="N4:N6"/>
    <mergeCell ref="O10:O11"/>
    <mergeCell ref="J4:J6"/>
    <mergeCell ref="A3:A26"/>
    <mergeCell ref="R25:R26"/>
    <mergeCell ref="Q25:Q26"/>
    <mergeCell ref="R21:R23"/>
    <mergeCell ref="Q21:Q23"/>
    <mergeCell ref="L25:L26"/>
    <mergeCell ref="N13:N14"/>
    <mergeCell ref="K18:K19"/>
    <mergeCell ref="K10:K11"/>
    <mergeCell ref="C18:C19"/>
    <mergeCell ref="J10:J11"/>
    <mergeCell ref="AA16:AA26"/>
    <mergeCell ref="AA4:AA14"/>
    <mergeCell ref="Y4:Y6"/>
    <mergeCell ref="Y21:Y23"/>
    <mergeCell ref="Y25:Y26"/>
    <mergeCell ref="X4:X14"/>
    <mergeCell ref="W4:W14"/>
    <mergeCell ref="T4:T14"/>
    <mergeCell ref="V21:V23"/>
    <mergeCell ref="U21:U23"/>
    <mergeCell ref="U18:U19"/>
    <mergeCell ref="V18:V19"/>
    <mergeCell ref="Y18:Y19"/>
    <mergeCell ref="V13:V14"/>
    <mergeCell ref="U13:U14"/>
    <mergeCell ref="X16:X26"/>
    <mergeCell ref="W16:W26"/>
    <mergeCell ref="Y10:Y11"/>
    <mergeCell ref="Y13:Y14"/>
    <mergeCell ref="U10:U11"/>
    <mergeCell ref="T16:T26"/>
    <mergeCell ref="V25:V26"/>
    <mergeCell ref="U25:U26"/>
    <mergeCell ref="V10:V11"/>
    <mergeCell ref="A27:C27"/>
    <mergeCell ref="C4:C6"/>
    <mergeCell ref="L21:L23"/>
    <mergeCell ref="M13:M14"/>
    <mergeCell ref="J18:J19"/>
    <mergeCell ref="B18:B19"/>
    <mergeCell ref="C13:C14"/>
    <mergeCell ref="C25:C26"/>
    <mergeCell ref="K21:K23"/>
    <mergeCell ref="M21:M23"/>
    <mergeCell ref="J25:J26"/>
    <mergeCell ref="J21:J23"/>
    <mergeCell ref="K25:K26"/>
    <mergeCell ref="M25:M26"/>
    <mergeCell ref="J13:J14"/>
    <mergeCell ref="K13:K14"/>
    <mergeCell ref="B25:B26"/>
    <mergeCell ref="L13:L14"/>
    <mergeCell ref="L18:L19"/>
    <mergeCell ref="M10:M11"/>
    <mergeCell ref="L10:L11"/>
    <mergeCell ref="C10:C11"/>
    <mergeCell ref="B10:B11"/>
    <mergeCell ref="B13:B14"/>
    <mergeCell ref="AV25:AV26"/>
    <mergeCell ref="AT2:AX2"/>
    <mergeCell ref="AK2:AK27"/>
    <mergeCell ref="AC2:AJ2"/>
    <mergeCell ref="AE10:AE11"/>
    <mergeCell ref="AF10:AF11"/>
    <mergeCell ref="AH10:AH11"/>
    <mergeCell ref="AF18:AF19"/>
    <mergeCell ref="AG18:AG19"/>
    <mergeCell ref="AH18:AH19"/>
    <mergeCell ref="AI10:AI11"/>
    <mergeCell ref="AJ10:AJ11"/>
    <mergeCell ref="AG25:AG26"/>
    <mergeCell ref="AH25:AH26"/>
    <mergeCell ref="AI18:AI19"/>
    <mergeCell ref="AJ18:AJ19"/>
    <mergeCell ref="AI25:AI26"/>
    <mergeCell ref="AJ25:AJ26"/>
    <mergeCell ref="AG10:AG11"/>
    <mergeCell ref="AY2:BA2"/>
    <mergeCell ref="BB2:BE2"/>
    <mergeCell ref="R13:R14"/>
    <mergeCell ref="Q13:Q14"/>
    <mergeCell ref="A1:BE1"/>
    <mergeCell ref="BB10:BB11"/>
    <mergeCell ref="BB18:BB19"/>
    <mergeCell ref="BC18:BC19"/>
    <mergeCell ref="BB25:BB26"/>
    <mergeCell ref="AL2:AS2"/>
    <mergeCell ref="AS4:AS6"/>
    <mergeCell ref="AS10:AS11"/>
    <mergeCell ref="AS13:AS14"/>
    <mergeCell ref="AS18:AS19"/>
    <mergeCell ref="AS21:AS23"/>
    <mergeCell ref="AS25:AS26"/>
    <mergeCell ref="AT10:AT11"/>
    <mergeCell ref="AT18:AT19"/>
    <mergeCell ref="AT25:AT26"/>
    <mergeCell ref="AU10:AU11"/>
    <mergeCell ref="AV10:AV11"/>
    <mergeCell ref="AU18:AU19"/>
    <mergeCell ref="AV18:AV19"/>
    <mergeCell ref="AU25:AU26"/>
  </mergeCells>
  <pageMargins left="0" right="0" top="0" bottom="0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 per SUPPLENZE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2017-08-31T06:16:37Z</cp:lastPrinted>
  <dcterms:created xsi:type="dcterms:W3CDTF">2016-08-01T07:54:02Z</dcterms:created>
  <dcterms:modified xsi:type="dcterms:W3CDTF">2017-09-14T16:02:19Z</dcterms:modified>
</cp:coreProperties>
</file>