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ATA\2021\DISPONIBILITA\x supplenze\"/>
    </mc:Choice>
  </mc:AlternateContent>
  <xr:revisionPtr revIDLastSave="0" documentId="13_ncr:1_{F0325540-22A5-4A65-B282-BFF6743EB6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Y43" i="1" l="1"/>
  <c r="CO43" i="1"/>
  <c r="DG43" i="1"/>
  <c r="DF43" i="1"/>
  <c r="DD43" i="1"/>
  <c r="DB43" i="1"/>
  <c r="DA43" i="1"/>
  <c r="CZ43" i="1"/>
  <c r="DL43" i="1"/>
  <c r="DJ43" i="1"/>
  <c r="DI43" i="1"/>
  <c r="DH43" i="1"/>
  <c r="CW43" i="1"/>
  <c r="CT43" i="1"/>
  <c r="CR43" i="1"/>
  <c r="CG43" i="1"/>
  <c r="CH43" i="1"/>
  <c r="CI43" i="1"/>
  <c r="CJ43" i="1"/>
  <c r="CL43" i="1"/>
  <c r="CE43" i="1"/>
  <c r="CF43" i="1"/>
  <c r="CC43" i="1"/>
  <c r="BZ43" i="1"/>
  <c r="CA43" i="1"/>
  <c r="BW43" i="1"/>
  <c r="BY43" i="1"/>
  <c r="BQ43" i="1"/>
  <c r="BR43" i="1"/>
  <c r="BS43" i="1"/>
  <c r="BU43" i="1"/>
  <c r="BK43" i="1"/>
  <c r="BN43" i="1"/>
  <c r="BI43" i="1"/>
  <c r="BF43" i="1"/>
  <c r="AQ43" i="1"/>
  <c r="AO43" i="1"/>
  <c r="AS43" i="1"/>
  <c r="AT43" i="1"/>
  <c r="AV43" i="1"/>
  <c r="AW43" i="1"/>
  <c r="AM43" i="1"/>
  <c r="AK43" i="1"/>
  <c r="AI43" i="1"/>
  <c r="AG43" i="1"/>
  <c r="AH43" i="1"/>
  <c r="AF43" i="1"/>
  <c r="AC43" i="1"/>
  <c r="AD43" i="1"/>
  <c r="AB43" i="1"/>
  <c r="V43" i="1"/>
  <c r="W43" i="1"/>
  <c r="Y43" i="1"/>
  <c r="Z43" i="1"/>
  <c r="U43" i="1"/>
  <c r="AA43" i="1"/>
  <c r="P32" i="1" l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R31" i="1"/>
  <c r="Q31" i="1"/>
  <c r="P31" i="1"/>
  <c r="P6" i="1"/>
  <c r="R6" i="1"/>
  <c r="P7" i="1"/>
  <c r="R7" i="1"/>
  <c r="P8" i="1"/>
  <c r="R8" i="1"/>
  <c r="P9" i="1"/>
  <c r="R9" i="1"/>
  <c r="P10" i="1"/>
  <c r="R10" i="1"/>
  <c r="P11" i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R5" i="1"/>
  <c r="P5" i="1"/>
  <c r="Q43" i="1" l="1"/>
  <c r="O43" i="1" l="1"/>
  <c r="P43" i="1"/>
  <c r="R43" i="1"/>
  <c r="S43" i="1"/>
  <c r="L43" i="1"/>
  <c r="M43" i="1"/>
  <c r="N43" i="1"/>
  <c r="O44" i="1" l="1"/>
  <c r="L44" i="1"/>
  <c r="G43" i="1"/>
  <c r="H43" i="1"/>
  <c r="I43" i="1"/>
  <c r="J43" i="1"/>
  <c r="K43" i="1"/>
  <c r="F43" i="1"/>
  <c r="G44" i="1" l="1"/>
  <c r="D43" i="1"/>
  <c r="E43" i="1" l="1"/>
</calcChain>
</file>

<file path=xl/sharedStrings.xml><?xml version="1.0" encoding="utf-8"?>
<sst xmlns="http://schemas.openxmlformats.org/spreadsheetml/2006/main" count="384" uniqueCount="240">
  <si>
    <t>CS</t>
  </si>
  <si>
    <t>C.T.P. CANELLI</t>
  </si>
  <si>
    <t>AA</t>
  </si>
  <si>
    <t>POSTI AA. IN PIU'</t>
  </si>
  <si>
    <t>ALUNNI HC</t>
  </si>
  <si>
    <t>POSTI C.S IN PIU'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</si>
  <si>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</si>
  <si>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</si>
  <si>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</si>
  <si>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</si>
  <si>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</si>
  <si>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</si>
  <si>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</si>
  <si>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</si>
  <si>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</si>
  <si>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</si>
  <si>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</si>
  <si>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</si>
  <si>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</si>
  <si>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</si>
  <si>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</si>
  <si>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</si>
  <si>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</si>
  <si>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</si>
  <si>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</si>
  <si>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</si>
  <si>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SEDI                                     (escl. Princ)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</si>
  <si>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</si>
  <si>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</si>
  <si>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</si>
  <si>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</si>
  <si>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</si>
  <si>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</si>
  <si>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</si>
  <si>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</si>
  <si>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</si>
  <si>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</si>
  <si>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</si>
  <si>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</si>
  <si>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</si>
  <si>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</si>
  <si>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</t>
  </si>
  <si>
    <t>AZ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</si>
  <si>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</si>
  <si>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</si>
  <si>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</si>
  <si>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POSTI AT. IN PIU'</t>
  </si>
  <si>
    <t>AREA</t>
  </si>
  <si>
    <t>DSGA</t>
  </si>
  <si>
    <t>immessi in ruolo a.sc. 2020/2021                                         titolari su proviciia</t>
  </si>
  <si>
    <t>ORGANICO DIRITTO 2021/2022CONVALIDATO</t>
  </si>
  <si>
    <t xml:space="preserve">CPIA </t>
  </si>
  <si>
    <t>O.D.2021/2022          posti calcolati a tabella                                                                                                                                                                                                                                                         (AL  03/05/2021) data chiusura funzioni SIDI</t>
  </si>
  <si>
    <t>AR08  AR23</t>
  </si>
  <si>
    <t>AR08</t>
  </si>
  <si>
    <t>AR02 AR08</t>
  </si>
  <si>
    <t>AR02</t>
  </si>
  <si>
    <t>AR23 AR28 AR38</t>
  </si>
  <si>
    <t>AR02 AR02 ARR3 ARR3</t>
  </si>
  <si>
    <t>AR02 AR02 AR02 AR02 AR02 AR02  AR22 ARR3 ARR3 ARR3</t>
  </si>
  <si>
    <t>I.C. 3 ASTI - AT</t>
  </si>
  <si>
    <t>IC CANELLI - AT</t>
  </si>
  <si>
    <t>IC CASTELL'ALFERO - AT</t>
  </si>
  <si>
    <t>IC CASTELNUOVO D.B. - AT</t>
  </si>
  <si>
    <t>IC COSTIGLIOLE - AT</t>
  </si>
  <si>
    <t>IC INCISA 4 VALLI - AT</t>
  </si>
  <si>
    <t xml:space="preserve">IC MONCALVO - AT </t>
  </si>
  <si>
    <t>DD I CIRCOLO - AT</t>
  </si>
  <si>
    <t>DD V CIRCOLO - AT</t>
  </si>
  <si>
    <t>SMS BROFFERIO - AT</t>
  </si>
  <si>
    <t>I.C. 1 - AT</t>
  </si>
  <si>
    <t>I.C. 2 -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</si>
  <si>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</si>
  <si>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</si>
  <si>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</si>
  <si>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</si>
  <si>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</si>
  <si>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</si>
  <si>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IST.MAG.MONTI - AT</t>
  </si>
  <si>
    <t>LICEO VERCELLI - AT</t>
  </si>
  <si>
    <t>I.I.S. GIOBERT -  AT</t>
  </si>
  <si>
    <t>I.I.S. ALFIERI - AT</t>
  </si>
  <si>
    <t>IST.IST.SUP. PENNA - AT</t>
  </si>
  <si>
    <t>ITIS ARTOM - AT</t>
  </si>
  <si>
    <t>I.I.S. CASTIGLIANO - AT</t>
  </si>
  <si>
    <t>I.I.S.PELLATI - AT</t>
  </si>
  <si>
    <t>DISPONIBILITA                                                                                       dopo i trasferimenti</t>
  </si>
  <si>
    <t xml:space="preserve">RUOLO TITOLARI  dopo la mobilita                                      </t>
  </si>
  <si>
    <t>AR20</t>
  </si>
  <si>
    <t>ARR3</t>
  </si>
  <si>
    <t>ARR3  AR02</t>
  </si>
  <si>
    <t>ORGANICO DI FATTO</t>
  </si>
  <si>
    <t>Tempo Parziale AA</t>
  </si>
  <si>
    <t>Tempo Parziale AT</t>
  </si>
  <si>
    <t>Tempo Parziale CS</t>
  </si>
  <si>
    <t>nominativi</t>
  </si>
  <si>
    <t>O.F. 2021/2022 posti                  ADEG. O.D.            al FATTO                      AA</t>
  </si>
  <si>
    <t xml:space="preserve">O.F. 2021/2022 posti                  ADEG. O.D.            al FATTO            CS                    </t>
  </si>
  <si>
    <t xml:space="preserve">24/36 Accornero </t>
  </si>
  <si>
    <t>22/36   Binello</t>
  </si>
  <si>
    <t>30/36  Candelo</t>
  </si>
  <si>
    <t>30/36  D'Agostino</t>
  </si>
  <si>
    <t>30/36        Farina</t>
  </si>
  <si>
    <t>30/36 De Lorenzo          30/36  Gardino             24/36   Ghirotto</t>
  </si>
  <si>
    <t>30/36        Grea</t>
  </si>
  <si>
    <t>30/36          Avere    33/36           Di Carlo                24/36                          Izzo</t>
  </si>
  <si>
    <t>25/36      Mirra</t>
  </si>
  <si>
    <t>30/36    Nosenzo</t>
  </si>
  <si>
    <t>22/36     Pittiu</t>
  </si>
  <si>
    <t>18/18 Roberto</t>
  </si>
  <si>
    <t>30/36       Savio</t>
  </si>
  <si>
    <t>24/36     Cardacino              30/36            Torre</t>
  </si>
  <si>
    <t>36/36          Boero</t>
  </si>
  <si>
    <t>O.F. 2021/20212   posti                  ADEG. O.D.            al FATTO                      AT</t>
  </si>
  <si>
    <t>AR01</t>
  </si>
  <si>
    <t>IMMISSIONI IN RUOLO</t>
  </si>
  <si>
    <t>SEDE ASSEGNATA</t>
  </si>
  <si>
    <t xml:space="preserve">DISPONIBILITA                                                                                                                  dopo immissioni in RUOLO                                                                                  31/08                                                                              </t>
  </si>
  <si>
    <t>Nominativo</t>
  </si>
  <si>
    <t>O.F. 2021/2022 ore libere lasciate libere            CS</t>
  </si>
  <si>
    <t>O.F. 2021/2022 ore libere lasciate  in Tempo Parziale                                AA</t>
  </si>
  <si>
    <t>O.F. 2021/2022 ore libere lasciate in Tempo Parziale                                AT</t>
  </si>
  <si>
    <t>O.F. 2021/2022 ore libere lasciate in Tempo Parziale                     CS</t>
  </si>
  <si>
    <t>O.F. 2021/2022 ore libere lasciate in eson/semi e distac                 AA</t>
  </si>
  <si>
    <t>Torre (decesso)</t>
  </si>
  <si>
    <t>Assegnazioni provvisorie e utilizzazioni posto               AA</t>
  </si>
  <si>
    <t>Assegnazioni provvisorie e utilizzazioni ore                        AA</t>
  </si>
  <si>
    <t>Assegnazioni provvisorie e utilizzazioni posto               AT</t>
  </si>
  <si>
    <t>Assegnazioni provvisorie e utilizzazioni ore                        AT</t>
  </si>
  <si>
    <t>Assegnazioni provvisorie e utilizzazioni posto                               CS</t>
  </si>
  <si>
    <t>Assegnazioni provvisorie e utilizzazioni ore                        CS</t>
  </si>
  <si>
    <t>Agnello</t>
  </si>
  <si>
    <t>Assegnazioni provvisorie e utilizzazioni posto               DSGA</t>
  </si>
  <si>
    <t>Marchetti (da AL)</t>
  </si>
  <si>
    <t>Cassese (da NA)</t>
  </si>
  <si>
    <t>Ferraiulo</t>
  </si>
  <si>
    <t>Ferraiuolo</t>
  </si>
  <si>
    <t>posti/ore  al 30/06</t>
  </si>
  <si>
    <t>POSTI al 31/08</t>
  </si>
  <si>
    <t>Assistente Amministrativo POSTI</t>
  </si>
  <si>
    <t>Assistente Amministrativo ORE</t>
  </si>
  <si>
    <t>Assistente Tecnico          POSTI</t>
  </si>
  <si>
    <t>Assistente Tecnico                    ORE</t>
  </si>
  <si>
    <t>Collaboratore Scolastico             POSTI</t>
  </si>
  <si>
    <t>Collaboratore Scolastico            ORE</t>
  </si>
  <si>
    <t>Agnello (18)                       Muratore (CS)</t>
  </si>
  <si>
    <t>UTILIZZAZIONE E ASSEGNAZIONE PROVVISORIA</t>
  </si>
  <si>
    <t>Capussotto</t>
  </si>
  <si>
    <t>Corno</t>
  </si>
  <si>
    <t xml:space="preserve">Cara </t>
  </si>
  <si>
    <t>Di Luca Lutupitto</t>
  </si>
  <si>
    <t>Sala</t>
  </si>
  <si>
    <t>Rea</t>
  </si>
  <si>
    <t>Rigamonti</t>
  </si>
  <si>
    <t>Mete</t>
  </si>
  <si>
    <t>Navarra</t>
  </si>
  <si>
    <t>Esposito</t>
  </si>
  <si>
    <t>Del Prino             Gambarana                     Mortellaro                      Mauro                   Sanghez</t>
  </si>
  <si>
    <t>Scalcione                           Liguori</t>
  </si>
  <si>
    <t>Dogliatti          Biamino                     Serrao</t>
  </si>
  <si>
    <t>Borda Bossana                           Casali</t>
  </si>
  <si>
    <t>Trovato                           Ferrero                       Cresta</t>
  </si>
  <si>
    <t>Orlando                         Dascola</t>
  </si>
  <si>
    <t>Della Pepa</t>
  </si>
  <si>
    <t>Favata                 Giargia                          Pellerito                        Cavallero                      Titone                       Pizzuti</t>
  </si>
  <si>
    <t>18/36 Baglione</t>
  </si>
  <si>
    <t>18/36  Barbero</t>
  </si>
  <si>
    <t>18/36 Arduino    18/36   Costarelli          30/36 Gamarino</t>
  </si>
  <si>
    <t>18/36  Voglino</t>
  </si>
  <si>
    <t>18/36    Nicoli</t>
  </si>
  <si>
    <t>24/36  Becchino   30/36  Cerruti                18/36    Moiso                         30/36                 Montanaro</t>
  </si>
  <si>
    <t>30/36        Arossa          30/36      Gatto                 18/36      Morciano</t>
  </si>
  <si>
    <t>18/36    Torretta</t>
  </si>
  <si>
    <t>18/36    Agnello</t>
  </si>
  <si>
    <t>Nome</t>
  </si>
  <si>
    <t>Garofalo</t>
  </si>
  <si>
    <t>Gai                                      Garlisi</t>
  </si>
  <si>
    <t>30/36    Cantin          24/36             Gatti                  30/36                   Poggi</t>
  </si>
  <si>
    <t xml:space="preserve">Cavallo (DSGA)              </t>
  </si>
  <si>
    <t>Muratore</t>
  </si>
  <si>
    <t xml:space="preserve">AR01 </t>
  </si>
  <si>
    <t>ARR3           AR02            AR22</t>
  </si>
  <si>
    <t>Di Profio lascia  1 posto AA</t>
  </si>
  <si>
    <t>Corno lascia 1 posto CS</t>
  </si>
  <si>
    <t>Capussotto lascia 1 posto CS</t>
  </si>
  <si>
    <t>Semioli lascia 1 posto AT AR22                                        Garlisi lascia 1 posto CS                                                       Cresta lascia 1 posto AR02</t>
  </si>
  <si>
    <t>INCARICO A TEMPO DETERMINATO</t>
  </si>
  <si>
    <t>Camerani</t>
  </si>
  <si>
    <t>Utano</t>
  </si>
  <si>
    <t>DI Vietri</t>
  </si>
  <si>
    <t>Navarone A</t>
  </si>
  <si>
    <t>Iacobelli</t>
  </si>
  <si>
    <t>Navarone R               Belvisi</t>
  </si>
  <si>
    <t>Fichera</t>
  </si>
  <si>
    <t>Di Ruocco</t>
  </si>
  <si>
    <t>Bottigliero                  Romeo               Iguera</t>
  </si>
  <si>
    <t>Fiorelli               Manna</t>
  </si>
  <si>
    <t>Soraci</t>
  </si>
  <si>
    <t>Tomasi</t>
  </si>
  <si>
    <t>Di Lorenzo</t>
  </si>
  <si>
    <t>Dominese             Gozzelino</t>
  </si>
  <si>
    <t>Giuliano</t>
  </si>
  <si>
    <t>R020</t>
  </si>
  <si>
    <t>Mandica</t>
  </si>
  <si>
    <t>AR22             AR01/ARR3</t>
  </si>
  <si>
    <t>AR01/ARR3</t>
  </si>
  <si>
    <t>Braghero</t>
  </si>
  <si>
    <t>Nervi</t>
  </si>
  <si>
    <t>Piazza                           Borriello</t>
  </si>
  <si>
    <t>Amarante</t>
  </si>
  <si>
    <t>Saviano</t>
  </si>
  <si>
    <t>Guerriero A</t>
  </si>
  <si>
    <t>Bonamico</t>
  </si>
  <si>
    <t>Macaluso</t>
  </si>
  <si>
    <t>Rizzo</t>
  </si>
  <si>
    <t>Baino              Dracman                    Sgobba                       Rosso                       Panariello</t>
  </si>
  <si>
    <t>Mennella                  Angione                      Iervolino</t>
  </si>
  <si>
    <t>Russo                   Lo Giudice</t>
  </si>
  <si>
    <t>Sibio</t>
  </si>
  <si>
    <t>Flacco                    Rabbione</t>
  </si>
  <si>
    <t>Amato                    Giulio                        Sorrentino</t>
  </si>
  <si>
    <t>Falcone</t>
  </si>
  <si>
    <t>Bella</t>
  </si>
  <si>
    <t>Cirillo                    Onesti</t>
  </si>
  <si>
    <t>Marcolin</t>
  </si>
  <si>
    <t>TOTALE ALUNNI               a SIDI</t>
  </si>
  <si>
    <t xml:space="preserve">Tacinelli                Martorana                       Bambina                         Cerrato                        </t>
  </si>
  <si>
    <t>Guerriero M</t>
  </si>
  <si>
    <t>disponibilità post/ore dopo RUOLO</t>
  </si>
  <si>
    <t>Disponibilità dopo Incarico a TD.</t>
  </si>
  <si>
    <t>Vizzini</t>
  </si>
  <si>
    <t>Bianchi</t>
  </si>
  <si>
    <t>Barbera</t>
  </si>
  <si>
    <t>Areddia  (DSGA)</t>
  </si>
  <si>
    <t>Belletti 18h</t>
  </si>
  <si>
    <t>24/36         Baldi            18/36                                 Pellerito                           18/36     Cavallero</t>
  </si>
  <si>
    <t>Buffelli</t>
  </si>
  <si>
    <t>25/36  Cabiati                  30/36             Sala</t>
  </si>
  <si>
    <t>Spadola</t>
  </si>
  <si>
    <t xml:space="preserve">Muratore                  Mocci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</si>
</sst>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3" fillId="0" borderId="0" xfId="0" applyFont="1" applyFill="1" applyBorder="1" applyAlignment="1"/>
    <xf numFmtId="0" fontId="2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/>
    <xf numFmtId="0" fontId="0" fillId="0" borderId="4" xfId="0" applyBorder="1" applyAlignment="1">
      <alignment horizontal="center"/>
    </xf>
    <xf numFmtId="0" fontId="8" fillId="0" borderId="4" xfId="0" applyFont="1" applyFill="1" applyBorder="1" applyAlignment="1"/>
    <xf numFmtId="0" fontId="8" fillId="12" borderId="4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4" fillId="14" borderId="0" xfId="0" applyFont="1" applyFill="1" applyBorder="1" applyAlignment="1">
      <alignment wrapText="1"/>
    </xf>
    <xf numFmtId="0" fontId="8" fillId="14" borderId="0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3" fillId="14" borderId="0" xfId="0" applyFont="1" applyFill="1" applyBorder="1" applyAlignment="1"/>
    <xf numFmtId="0" fontId="4" fillId="14" borderId="4" xfId="0" applyFont="1" applyFill="1" applyBorder="1" applyAlignment="1">
      <alignment horizontal="center"/>
    </xf>
    <xf numFmtId="0" fontId="0" fillId="14" borderId="0" xfId="0" applyFill="1" applyBorder="1"/>
    <xf numFmtId="0" fontId="8" fillId="1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14" borderId="0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8" fillId="0" borderId="3" xfId="0" applyFont="1" applyBorder="1"/>
    <xf numFmtId="0" fontId="8" fillId="0" borderId="3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14" borderId="0" xfId="0" applyFont="1" applyFill="1" applyBorder="1" applyAlignment="1">
      <alignment vertical="center"/>
    </xf>
    <xf numFmtId="0" fontId="8" fillId="0" borderId="4" xfId="0" applyFont="1" applyBorder="1" applyAlignment="1">
      <alignment horizontal="left"/>
    </xf>
    <xf numFmtId="0" fontId="4" fillId="12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4" fillId="12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8" borderId="2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14" borderId="2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8" fillId="14" borderId="2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4" fillId="8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9" fillId="0" borderId="4" xfId="0" applyFont="1" applyFill="1" applyBorder="1" applyAlignme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45"/>
  <sheetViews>
    <sheetView tabSelected="1" zoomScaleNormal="100" workbookViewId="0">
      <selection activeCell="B3" sqref="B3:C3"/>
    </sheetView>
  </sheetViews>
  <sheetFormatPr defaultRowHeight="15.75" x14ac:dyDescent="0.25"/>
  <cols>
    <col min="1" max="1" width="16.140625" bestFit="1" customWidth="1"/>
    <col min="2" max="2" width="19.28515625" customWidth="1"/>
    <col min="3" max="3" width="24.7109375" customWidth="1"/>
    <col min="4" max="4" width="9.7109375" style="5" hidden="1" customWidth="1"/>
    <col min="5" max="5" width="6.7109375" style="5" hidden="1" customWidth="1"/>
    <col min="6" max="6" width="6.5703125" style="5" hidden="1" customWidth="1"/>
    <col min="7" max="7" width="6.42578125" style="5" hidden="1" customWidth="1"/>
    <col min="8" max="11" width="4.42578125" style="5" hidden="1" customWidth="1"/>
    <col min="12" max="14" width="8.7109375" style="5" hidden="1" customWidth="1"/>
    <col min="15" max="19" width="5.7109375" style="5" hidden="1" customWidth="1"/>
    <col min="20" max="20" width="1.7109375" style="2" hidden="1" customWidth="1"/>
    <col min="21" max="25" width="5.7109375" hidden="1" customWidth="1"/>
    <col min="26" max="26" width="5.5703125" hidden="1" customWidth="1"/>
    <col min="27" max="27" width="1.7109375" style="2" hidden="1" customWidth="1"/>
    <col min="28" max="28" width="9.140625" style="5" hidden="1" customWidth="1"/>
    <col min="29" max="29" width="3.7109375" style="43" hidden="1" customWidth="1"/>
    <col min="30" max="30" width="3.5703125" style="5" hidden="1" customWidth="1"/>
    <col min="31" max="31" width="6.28515625" style="5" hidden="1" customWidth="1"/>
    <col min="32" max="32" width="3.7109375" style="43" hidden="1" customWidth="1"/>
    <col min="33" max="33" width="3.7109375" style="5" hidden="1" customWidth="1"/>
    <col min="34" max="34" width="1.7109375" style="2" hidden="1" customWidth="1"/>
    <col min="35" max="40" width="10.7109375" style="5" hidden="1" customWidth="1"/>
    <col min="41" max="41" width="13" style="5" hidden="1" customWidth="1"/>
    <col min="42" max="44" width="10.5703125" style="5" hidden="1" customWidth="1"/>
    <col min="45" max="45" width="15.42578125" style="50" hidden="1" customWidth="1"/>
    <col min="46" max="46" width="13.42578125" style="50" hidden="1" customWidth="1"/>
    <col min="47" max="47" width="7.28515625" style="50" hidden="1" customWidth="1"/>
    <col min="48" max="48" width="15.140625" style="50" hidden="1" customWidth="1"/>
    <col min="49" max="49" width="1.7109375" style="2" hidden="1" customWidth="1"/>
    <col min="50" max="50" width="12.5703125" style="2" hidden="1" customWidth="1"/>
    <col min="51" max="51" width="17.28515625" hidden="1" customWidth="1"/>
    <col min="52" max="52" width="15.140625" hidden="1" customWidth="1"/>
    <col min="53" max="53" width="17.28515625" hidden="1" customWidth="1"/>
    <col min="54" max="54" width="15.140625" hidden="1" customWidth="1"/>
    <col min="55" max="55" width="17.28515625" hidden="1" customWidth="1"/>
    <col min="56" max="56" width="15.140625" hidden="1" customWidth="1"/>
    <col min="57" max="57" width="17.42578125" style="5" hidden="1" customWidth="1"/>
    <col min="58" max="58" width="1.7109375" style="2" hidden="1" customWidth="1"/>
    <col min="59" max="59" width="6.42578125" hidden="1" customWidth="1"/>
    <col min="60" max="60" width="12.5703125" hidden="1" customWidth="1"/>
    <col min="61" max="61" width="3.85546875" hidden="1" customWidth="1"/>
    <col min="62" max="62" width="16.85546875" hidden="1" customWidth="1"/>
    <col min="63" max="63" width="3.5703125" hidden="1" customWidth="1"/>
    <col min="64" max="64" width="9" hidden="1" customWidth="1"/>
    <col min="65" max="65" width="12.5703125" hidden="1" customWidth="1"/>
    <col min="66" max="66" width="3.28515625" hidden="1" customWidth="1"/>
    <col min="67" max="67" width="15" hidden="1" customWidth="1"/>
    <col min="68" max="68" width="3.5703125" hidden="1" customWidth="1"/>
    <col min="69" max="69" width="6.42578125" hidden="1" customWidth="1"/>
    <col min="70" max="70" width="3.85546875" hidden="1" customWidth="1"/>
    <col min="71" max="71" width="3.28515625" hidden="1" customWidth="1"/>
    <col min="72" max="72" width="6" hidden="1" customWidth="1"/>
    <col min="73" max="74" width="3.28515625" hidden="1" customWidth="1"/>
    <col min="75" max="75" width="0.85546875" style="90" hidden="1" customWidth="1"/>
    <col min="76" max="76" width="5.28515625" style="2" hidden="1" customWidth="1"/>
    <col min="77" max="78" width="14.85546875" hidden="1" customWidth="1"/>
    <col min="79" max="79" width="10.28515625" hidden="1" customWidth="1"/>
    <col min="80" max="80" width="9.140625" hidden="1" customWidth="1"/>
    <col min="81" max="81" width="10.28515625" hidden="1" customWidth="1"/>
    <col min="82" max="82" width="5.7109375" hidden="1" customWidth="1"/>
    <col min="83" max="84" width="13.28515625" hidden="1" customWidth="1"/>
    <col min="85" max="85" width="0.85546875" style="90" hidden="1" customWidth="1"/>
    <col min="86" max="91" width="5.7109375" hidden="1" customWidth="1"/>
    <col min="92" max="92" width="30.28515625" hidden="1" customWidth="1"/>
    <col min="93" max="93" width="0.85546875" style="90" customWidth="1"/>
    <col min="94" max="94" width="6.42578125" customWidth="1"/>
    <col min="95" max="95" width="12.5703125" style="121" customWidth="1"/>
    <col min="96" max="96" width="3.85546875" customWidth="1"/>
    <col min="97" max="97" width="16.85546875" customWidth="1"/>
    <col min="98" max="98" width="3.5703125" customWidth="1"/>
    <col min="99" max="99" width="12.7109375" customWidth="1"/>
    <col min="100" max="100" width="12.5703125" customWidth="1"/>
    <col min="101" max="101" width="3.28515625" customWidth="1"/>
    <col min="102" max="102" width="15" customWidth="1"/>
    <col min="103" max="103" width="5.28515625" style="2" customWidth="1"/>
    <col min="104" max="105" width="14.85546875" customWidth="1"/>
    <col min="106" max="106" width="10.28515625" customWidth="1"/>
    <col min="107" max="107" width="9.140625" customWidth="1"/>
    <col min="108" max="108" width="10.28515625" customWidth="1"/>
    <col min="109" max="109" width="5.7109375" customWidth="1"/>
    <col min="110" max="111" width="13.28515625" customWidth="1"/>
    <col min="112" max="112" width="6.42578125" customWidth="1"/>
    <col min="113" max="113" width="3.85546875" customWidth="1"/>
    <col min="114" max="114" width="3.28515625" customWidth="1"/>
    <col min="115" max="115" width="6" customWidth="1"/>
    <col min="116" max="116" width="4.42578125" bestFit="1" customWidth="1"/>
    <col min="117" max="117" width="3.28515625" customWidth="1"/>
  </cols>
  <sheetData>
    <row r="1" spans="1:117" ht="27" thickBot="1" x14ac:dyDescent="0.3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7" t="s">
        <v>91</v>
      </c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9" t="s">
        <v>146</v>
      </c>
      <c r="AY1" s="150"/>
      <c r="AZ1" s="150"/>
      <c r="BA1" s="150"/>
      <c r="BB1" s="150"/>
      <c r="BC1" s="150"/>
      <c r="BD1" s="150"/>
      <c r="BE1" s="150"/>
      <c r="BF1" s="151"/>
      <c r="BG1" s="155" t="s">
        <v>115</v>
      </c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13"/>
      <c r="BX1" s="157" t="s">
        <v>228</v>
      </c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13"/>
      <c r="CO1" s="114"/>
      <c r="CP1" s="122" t="s">
        <v>186</v>
      </c>
      <c r="CQ1" s="123"/>
      <c r="CR1" s="123"/>
      <c r="CS1" s="123"/>
      <c r="CT1" s="123"/>
      <c r="CU1" s="123"/>
      <c r="CV1" s="123"/>
      <c r="CW1" s="123"/>
      <c r="CX1" s="124"/>
      <c r="CY1" s="128" t="s">
        <v>229</v>
      </c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30"/>
    </row>
    <row r="2" spans="1:117" ht="21.75" customHeight="1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52"/>
      <c r="AY2" s="153"/>
      <c r="AZ2" s="153"/>
      <c r="BA2" s="153"/>
      <c r="BB2" s="153"/>
      <c r="BC2" s="153"/>
      <c r="BD2" s="153"/>
      <c r="BE2" s="153"/>
      <c r="BF2" s="154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34"/>
      <c r="BX2" s="158" t="s">
        <v>137</v>
      </c>
      <c r="BY2" s="158"/>
      <c r="BZ2" s="158"/>
      <c r="CA2" s="158"/>
      <c r="CB2" s="158"/>
      <c r="CC2" s="158"/>
      <c r="CD2" s="158"/>
      <c r="CE2" s="158"/>
      <c r="CF2" s="158"/>
      <c r="CG2" s="134"/>
      <c r="CH2" s="158" t="s">
        <v>138</v>
      </c>
      <c r="CI2" s="158"/>
      <c r="CJ2" s="158"/>
      <c r="CK2" s="158"/>
      <c r="CL2" s="158"/>
      <c r="CM2" s="158"/>
      <c r="CN2" s="206"/>
      <c r="CO2" s="134"/>
      <c r="CP2" s="125"/>
      <c r="CQ2" s="126"/>
      <c r="CR2" s="126"/>
      <c r="CS2" s="126"/>
      <c r="CT2" s="126"/>
      <c r="CU2" s="126"/>
      <c r="CV2" s="126"/>
      <c r="CW2" s="126"/>
      <c r="CX2" s="127"/>
      <c r="CY2" s="131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3"/>
    </row>
    <row r="3" spans="1:117" s="4" customFormat="1" ht="105" x14ac:dyDescent="0.25">
      <c r="A3" s="103" t="s">
        <v>25</v>
      </c>
      <c r="B3" s="203" t="s">
        <v>6</v>
      </c>
      <c r="C3" s="203"/>
      <c r="D3" s="104" t="s">
        <v>26</v>
      </c>
      <c r="E3" s="105" t="s">
        <v>225</v>
      </c>
      <c r="F3" s="105" t="s">
        <v>4</v>
      </c>
      <c r="G3" s="204" t="s">
        <v>52</v>
      </c>
      <c r="H3" s="204"/>
      <c r="I3" s="204"/>
      <c r="J3" s="204"/>
      <c r="K3" s="105"/>
      <c r="L3" s="106" t="s">
        <v>3</v>
      </c>
      <c r="M3" s="106" t="s">
        <v>46</v>
      </c>
      <c r="N3" s="106" t="s">
        <v>5</v>
      </c>
      <c r="O3" s="201" t="s">
        <v>50</v>
      </c>
      <c r="P3" s="201"/>
      <c r="Q3" s="201"/>
      <c r="R3" s="201"/>
      <c r="S3" s="201"/>
      <c r="T3" s="159"/>
      <c r="U3" s="202" t="s">
        <v>87</v>
      </c>
      <c r="V3" s="202"/>
      <c r="W3" s="202"/>
      <c r="X3" s="202"/>
      <c r="Y3" s="202"/>
      <c r="Z3" s="202"/>
      <c r="AA3" s="159"/>
      <c r="AB3" s="165" t="s">
        <v>86</v>
      </c>
      <c r="AC3" s="165"/>
      <c r="AD3" s="165"/>
      <c r="AE3" s="165"/>
      <c r="AF3" s="165"/>
      <c r="AG3" s="165"/>
      <c r="AH3" s="159"/>
      <c r="AI3" s="99" t="s">
        <v>92</v>
      </c>
      <c r="AJ3" s="46" t="s">
        <v>120</v>
      </c>
      <c r="AK3" s="46" t="s">
        <v>93</v>
      </c>
      <c r="AL3" s="46" t="s">
        <v>121</v>
      </c>
      <c r="AM3" s="46" t="s">
        <v>94</v>
      </c>
      <c r="AN3" s="46" t="s">
        <v>122</v>
      </c>
      <c r="AO3" s="46" t="s">
        <v>123</v>
      </c>
      <c r="AP3" s="46" t="s">
        <v>95</v>
      </c>
      <c r="AQ3" s="46" t="s">
        <v>119</v>
      </c>
      <c r="AR3" s="46" t="s">
        <v>95</v>
      </c>
      <c r="AS3" s="51" t="s">
        <v>96</v>
      </c>
      <c r="AT3" s="51" t="s">
        <v>113</v>
      </c>
      <c r="AU3" s="51" t="s">
        <v>47</v>
      </c>
      <c r="AV3" s="51" t="s">
        <v>97</v>
      </c>
      <c r="AW3" s="160"/>
      <c r="AX3" s="65" t="s">
        <v>132</v>
      </c>
      <c r="AY3" s="65" t="s">
        <v>125</v>
      </c>
      <c r="AZ3" s="65" t="s">
        <v>126</v>
      </c>
      <c r="BA3" s="65" t="s">
        <v>127</v>
      </c>
      <c r="BB3" s="65" t="s">
        <v>128</v>
      </c>
      <c r="BC3" s="65" t="s">
        <v>129</v>
      </c>
      <c r="BD3" s="65" t="s">
        <v>130</v>
      </c>
      <c r="BE3" s="65" t="s">
        <v>174</v>
      </c>
      <c r="BF3" s="160"/>
      <c r="BG3" s="139" t="s">
        <v>116</v>
      </c>
      <c r="BH3" s="139"/>
      <c r="BI3" s="139"/>
      <c r="BJ3" s="139"/>
      <c r="BK3" s="139"/>
      <c r="BL3" s="139"/>
      <c r="BM3" s="139"/>
      <c r="BN3" s="139"/>
      <c r="BO3" s="139"/>
      <c r="BP3" s="139"/>
      <c r="BQ3" s="139" t="s">
        <v>117</v>
      </c>
      <c r="BR3" s="139"/>
      <c r="BS3" s="139"/>
      <c r="BT3" s="139"/>
      <c r="BU3" s="139"/>
      <c r="BV3" s="139"/>
      <c r="BW3" s="135"/>
      <c r="BX3" s="70" t="s">
        <v>48</v>
      </c>
      <c r="BY3" s="71" t="s">
        <v>139</v>
      </c>
      <c r="BZ3" s="71" t="s">
        <v>140</v>
      </c>
      <c r="CA3" s="71" t="s">
        <v>141</v>
      </c>
      <c r="CB3" s="71" t="s">
        <v>47</v>
      </c>
      <c r="CC3" s="71" t="s">
        <v>142</v>
      </c>
      <c r="CD3" s="71" t="s">
        <v>47</v>
      </c>
      <c r="CE3" s="71" t="s">
        <v>143</v>
      </c>
      <c r="CF3" s="71" t="s">
        <v>144</v>
      </c>
      <c r="CG3" s="135"/>
      <c r="CH3" s="141" t="s">
        <v>48</v>
      </c>
      <c r="CI3" s="141" t="s">
        <v>2</v>
      </c>
      <c r="CJ3" s="209"/>
      <c r="CK3" s="209"/>
      <c r="CL3" s="141" t="s">
        <v>0</v>
      </c>
      <c r="CM3" s="210"/>
      <c r="CN3" s="207"/>
      <c r="CO3" s="135"/>
      <c r="CP3" s="139" t="s">
        <v>116</v>
      </c>
      <c r="CQ3" s="139"/>
      <c r="CR3" s="139"/>
      <c r="CS3" s="139"/>
      <c r="CT3" s="139"/>
      <c r="CU3" s="139"/>
      <c r="CV3" s="139"/>
      <c r="CW3" s="139"/>
      <c r="CX3" s="139"/>
      <c r="CY3" s="70" t="s">
        <v>48</v>
      </c>
      <c r="CZ3" s="71" t="s">
        <v>139</v>
      </c>
      <c r="DA3" s="71" t="s">
        <v>140</v>
      </c>
      <c r="DB3" s="71" t="s">
        <v>141</v>
      </c>
      <c r="DC3" s="71" t="s">
        <v>47</v>
      </c>
      <c r="DD3" s="71" t="s">
        <v>142</v>
      </c>
      <c r="DE3" s="71" t="s">
        <v>47</v>
      </c>
      <c r="DF3" s="71" t="s">
        <v>143</v>
      </c>
      <c r="DG3" s="71" t="s">
        <v>144</v>
      </c>
      <c r="DH3" s="140" t="s">
        <v>48</v>
      </c>
      <c r="DI3" s="140" t="s">
        <v>2</v>
      </c>
      <c r="DJ3" s="142"/>
      <c r="DK3" s="142"/>
      <c r="DL3" s="140" t="s">
        <v>0</v>
      </c>
      <c r="DM3" s="143"/>
    </row>
    <row r="4" spans="1:117" s="4" customFormat="1" ht="18.75" x14ac:dyDescent="0.3">
      <c r="A4" s="205"/>
      <c r="B4" s="205"/>
      <c r="C4" s="205"/>
      <c r="D4" s="53"/>
      <c r="E4" s="92"/>
      <c r="F4" s="92"/>
      <c r="G4" s="54" t="s">
        <v>48</v>
      </c>
      <c r="H4" s="54" t="s">
        <v>2</v>
      </c>
      <c r="I4" s="54"/>
      <c r="J4" s="54" t="s">
        <v>0</v>
      </c>
      <c r="K4" s="53"/>
      <c r="L4" s="53"/>
      <c r="M4" s="53"/>
      <c r="N4" s="53"/>
      <c r="O4" s="55" t="s">
        <v>48</v>
      </c>
      <c r="P4" s="55" t="s">
        <v>2</v>
      </c>
      <c r="Q4" s="55"/>
      <c r="R4" s="55" t="s">
        <v>0</v>
      </c>
      <c r="S4" s="55"/>
      <c r="T4" s="159"/>
      <c r="U4" s="54" t="s">
        <v>48</v>
      </c>
      <c r="V4" s="54" t="s">
        <v>2</v>
      </c>
      <c r="W4" s="54"/>
      <c r="X4" s="54"/>
      <c r="Y4" s="54" t="s">
        <v>0</v>
      </c>
      <c r="Z4" s="54"/>
      <c r="AA4" s="159"/>
      <c r="AB4" s="56" t="s">
        <v>48</v>
      </c>
      <c r="AC4" s="57" t="s">
        <v>2</v>
      </c>
      <c r="AD4" s="56" t="s">
        <v>41</v>
      </c>
      <c r="AE4" s="56" t="s">
        <v>47</v>
      </c>
      <c r="AF4" s="57" t="s">
        <v>0</v>
      </c>
      <c r="AG4" s="56"/>
      <c r="AH4" s="159"/>
      <c r="AI4" s="100"/>
      <c r="AJ4" s="81"/>
      <c r="AK4" s="81"/>
      <c r="AL4" s="81"/>
      <c r="AM4" s="40"/>
      <c r="AN4" s="81"/>
      <c r="AO4" s="40"/>
      <c r="AP4" s="81"/>
      <c r="AQ4" s="81"/>
      <c r="AR4" s="81"/>
      <c r="AS4" s="35"/>
      <c r="AT4" s="35"/>
      <c r="AU4" s="35"/>
      <c r="AV4" s="7"/>
      <c r="AW4" s="160"/>
      <c r="AX4" s="62"/>
      <c r="AY4" s="81"/>
      <c r="AZ4" s="81"/>
      <c r="BA4" s="81"/>
      <c r="BB4" s="81"/>
      <c r="BC4" s="81"/>
      <c r="BD4" s="81"/>
      <c r="BE4" s="81"/>
      <c r="BF4" s="160"/>
      <c r="BG4" s="52" t="s">
        <v>48</v>
      </c>
      <c r="BH4" s="52" t="s">
        <v>118</v>
      </c>
      <c r="BI4" s="52" t="s">
        <v>2</v>
      </c>
      <c r="BJ4" s="52" t="s">
        <v>118</v>
      </c>
      <c r="BK4" s="58" t="s">
        <v>41</v>
      </c>
      <c r="BL4" s="58" t="s">
        <v>47</v>
      </c>
      <c r="BM4" s="58" t="s">
        <v>118</v>
      </c>
      <c r="BN4" s="52" t="s">
        <v>0</v>
      </c>
      <c r="BO4" s="52" t="s">
        <v>118</v>
      </c>
      <c r="BP4" s="52"/>
      <c r="BQ4" s="52" t="s">
        <v>48</v>
      </c>
      <c r="BR4" s="52" t="s">
        <v>2</v>
      </c>
      <c r="BS4" s="52"/>
      <c r="BT4" s="52"/>
      <c r="BU4" s="52" t="s">
        <v>0</v>
      </c>
      <c r="BV4" s="59"/>
      <c r="BW4" s="135"/>
      <c r="BX4" s="72"/>
      <c r="BY4" s="23"/>
      <c r="BZ4" s="110"/>
      <c r="CA4" s="23"/>
      <c r="CB4" s="23"/>
      <c r="CC4" s="111"/>
      <c r="CD4" s="107"/>
      <c r="CE4" s="23"/>
      <c r="CF4" s="111"/>
      <c r="CG4" s="135"/>
      <c r="CH4" s="141"/>
      <c r="CI4" s="141"/>
      <c r="CJ4" s="143"/>
      <c r="CK4" s="143"/>
      <c r="CL4" s="141"/>
      <c r="CM4" s="143"/>
      <c r="CN4" s="208"/>
      <c r="CO4" s="135"/>
      <c r="CP4" s="96" t="s">
        <v>48</v>
      </c>
      <c r="CQ4" s="116" t="s">
        <v>118</v>
      </c>
      <c r="CR4" s="94" t="s">
        <v>2</v>
      </c>
      <c r="CS4" s="94" t="s">
        <v>118</v>
      </c>
      <c r="CT4" s="95" t="s">
        <v>41</v>
      </c>
      <c r="CU4" s="52" t="s">
        <v>47</v>
      </c>
      <c r="CV4" s="52" t="s">
        <v>118</v>
      </c>
      <c r="CW4" s="52" t="s">
        <v>0</v>
      </c>
      <c r="CX4" s="52" t="s">
        <v>118</v>
      </c>
      <c r="CY4" s="72"/>
      <c r="CZ4" s="7"/>
      <c r="DA4" s="77"/>
      <c r="DB4" s="7"/>
      <c r="DC4" s="7"/>
      <c r="DD4" s="78"/>
      <c r="DE4" s="73"/>
      <c r="DF4" s="7"/>
      <c r="DG4" s="78"/>
      <c r="DH4" s="141"/>
      <c r="DI4" s="141"/>
      <c r="DJ4" s="143"/>
      <c r="DK4" s="143"/>
      <c r="DL4" s="141"/>
      <c r="DM4" s="144"/>
    </row>
    <row r="5" spans="1:117" s="10" customFormat="1" ht="32.25" x14ac:dyDescent="0.3">
      <c r="A5" s="6" t="s">
        <v>7</v>
      </c>
      <c r="B5" s="164" t="s">
        <v>67</v>
      </c>
      <c r="C5" s="164"/>
      <c r="D5" s="7">
        <v>6</v>
      </c>
      <c r="E5" s="7">
        <v>912</v>
      </c>
      <c r="F5" s="7">
        <v>40</v>
      </c>
      <c r="G5" s="7">
        <v>1</v>
      </c>
      <c r="H5" s="7">
        <v>5</v>
      </c>
      <c r="I5" s="7"/>
      <c r="J5" s="7">
        <v>15</v>
      </c>
      <c r="K5" s="7"/>
      <c r="L5" s="35"/>
      <c r="M5" s="35"/>
      <c r="N5" s="35">
        <v>2</v>
      </c>
      <c r="O5" s="36">
        <v>1</v>
      </c>
      <c r="P5" s="36">
        <f>SUM(H5,L5)</f>
        <v>5</v>
      </c>
      <c r="Q5" s="36"/>
      <c r="R5" s="36">
        <f>SUM(J5,N5)</f>
        <v>17</v>
      </c>
      <c r="S5" s="37"/>
      <c r="T5" s="159"/>
      <c r="U5" s="7">
        <v>1</v>
      </c>
      <c r="V5" s="7">
        <v>3</v>
      </c>
      <c r="W5" s="7"/>
      <c r="X5" s="7"/>
      <c r="Y5" s="23">
        <v>13</v>
      </c>
      <c r="Z5" s="7"/>
      <c r="AA5" s="159"/>
      <c r="AB5" s="7"/>
      <c r="AC5" s="23">
        <v>2</v>
      </c>
      <c r="AD5" s="7"/>
      <c r="AE5" s="7"/>
      <c r="AF5" s="23">
        <v>4</v>
      </c>
      <c r="AG5" s="7"/>
      <c r="AH5" s="159"/>
      <c r="AI5" s="79"/>
      <c r="AJ5" s="7"/>
      <c r="AK5" s="7"/>
      <c r="AL5" s="7"/>
      <c r="AM5" s="7"/>
      <c r="AN5" s="7"/>
      <c r="AO5" s="7"/>
      <c r="AP5" s="7"/>
      <c r="AQ5" s="7"/>
      <c r="AR5" s="7"/>
      <c r="AS5" s="35"/>
      <c r="AT5" s="35"/>
      <c r="AU5" s="35"/>
      <c r="AV5" s="7">
        <v>1</v>
      </c>
      <c r="AW5" s="160"/>
      <c r="AX5" s="62"/>
      <c r="AY5" s="7"/>
      <c r="AZ5" s="7"/>
      <c r="BA5" s="7"/>
      <c r="BB5" s="7"/>
      <c r="BC5" s="7"/>
      <c r="BD5" s="7"/>
      <c r="BE5" s="7"/>
      <c r="BF5" s="160"/>
      <c r="BG5" s="7"/>
      <c r="BH5" s="7"/>
      <c r="BI5" s="7">
        <v>1</v>
      </c>
      <c r="BJ5" s="7" t="s">
        <v>147</v>
      </c>
      <c r="BK5" s="7"/>
      <c r="BL5" s="7"/>
      <c r="BM5" s="7"/>
      <c r="BN5" s="7">
        <v>2</v>
      </c>
      <c r="BO5" s="8" t="s">
        <v>162</v>
      </c>
      <c r="BP5" s="7"/>
      <c r="BQ5" s="7"/>
      <c r="BR5" s="23">
        <v>1</v>
      </c>
      <c r="BS5" s="7"/>
      <c r="BT5" s="7"/>
      <c r="BU5" s="23">
        <v>2</v>
      </c>
      <c r="BV5" s="7"/>
      <c r="BW5" s="135"/>
      <c r="BX5" s="72"/>
      <c r="BY5" s="23"/>
      <c r="BZ5" s="23"/>
      <c r="CA5" s="23"/>
      <c r="CB5" s="23"/>
      <c r="CC5" s="23"/>
      <c r="CD5" s="107"/>
      <c r="CE5" s="23">
        <v>1</v>
      </c>
      <c r="CF5" s="23"/>
      <c r="CG5" s="135"/>
      <c r="CH5" s="23"/>
      <c r="CI5" s="23">
        <v>1</v>
      </c>
      <c r="CJ5" s="23"/>
      <c r="CK5" s="23"/>
      <c r="CL5" s="23">
        <v>2</v>
      </c>
      <c r="CM5" s="108"/>
      <c r="CN5" s="6"/>
      <c r="CO5" s="135"/>
      <c r="CP5" s="79"/>
      <c r="CQ5" s="115"/>
      <c r="CR5" s="7">
        <v>1</v>
      </c>
      <c r="CS5" s="7" t="s">
        <v>187</v>
      </c>
      <c r="CT5" s="7"/>
      <c r="CU5" s="7"/>
      <c r="CV5" s="6"/>
      <c r="CW5" s="7">
        <v>2</v>
      </c>
      <c r="CX5" s="8" t="s">
        <v>239</v>
      </c>
      <c r="CY5" s="72"/>
      <c r="CZ5" s="7"/>
      <c r="DA5" s="7"/>
      <c r="DB5" s="7"/>
      <c r="DC5" s="7"/>
      <c r="DD5" s="7"/>
      <c r="DE5" s="73"/>
      <c r="DF5" s="83">
        <v>1</v>
      </c>
      <c r="DG5" s="23"/>
      <c r="DH5" s="23"/>
      <c r="DI5" s="23"/>
      <c r="DJ5" s="23"/>
      <c r="DK5" s="23"/>
      <c r="DL5" s="23"/>
      <c r="DM5" s="108"/>
    </row>
    <row r="6" spans="1:117" s="10" customFormat="1" ht="32.25" x14ac:dyDescent="0.3">
      <c r="A6" s="6" t="s">
        <v>8</v>
      </c>
      <c r="B6" s="164" t="s">
        <v>68</v>
      </c>
      <c r="C6" s="164"/>
      <c r="D6" s="7">
        <v>3</v>
      </c>
      <c r="E6" s="7">
        <v>970</v>
      </c>
      <c r="F6" s="7">
        <v>31</v>
      </c>
      <c r="G6" s="7">
        <v>1</v>
      </c>
      <c r="H6" s="7">
        <v>5</v>
      </c>
      <c r="I6" s="7"/>
      <c r="J6" s="7">
        <v>15</v>
      </c>
      <c r="K6" s="7"/>
      <c r="L6" s="35"/>
      <c r="M6" s="35"/>
      <c r="N6" s="35">
        <v>1</v>
      </c>
      <c r="O6" s="36">
        <v>1</v>
      </c>
      <c r="P6" s="36">
        <f t="shared" ref="P6:P22" si="0">SUM(H6,L6)</f>
        <v>5</v>
      </c>
      <c r="Q6" s="36"/>
      <c r="R6" s="36">
        <f t="shared" ref="R6:R22" si="1">SUM(J6,N6)</f>
        <v>16</v>
      </c>
      <c r="S6" s="37"/>
      <c r="T6" s="159"/>
      <c r="U6" s="7"/>
      <c r="V6" s="7">
        <v>5</v>
      </c>
      <c r="W6" s="7"/>
      <c r="X6" s="7"/>
      <c r="Y6" s="23">
        <v>14</v>
      </c>
      <c r="Z6" s="7"/>
      <c r="AA6" s="159"/>
      <c r="AB6" s="7">
        <v>1</v>
      </c>
      <c r="AC6" s="23"/>
      <c r="AD6" s="7"/>
      <c r="AE6" s="7"/>
      <c r="AF6" s="23">
        <v>2</v>
      </c>
      <c r="AG6" s="7"/>
      <c r="AH6" s="159"/>
      <c r="AI6" s="79">
        <v>6</v>
      </c>
      <c r="AJ6" s="47" t="s">
        <v>107</v>
      </c>
      <c r="AK6" s="7"/>
      <c r="AL6" s="7"/>
      <c r="AM6" s="7"/>
      <c r="AN6" s="7"/>
      <c r="AO6" s="7"/>
      <c r="AP6" s="7"/>
      <c r="AQ6" s="7"/>
      <c r="AR6" s="7"/>
      <c r="AS6" s="35"/>
      <c r="AT6" s="35"/>
      <c r="AU6" s="35"/>
      <c r="AV6" s="7">
        <v>1</v>
      </c>
      <c r="AW6" s="160"/>
      <c r="AX6" s="31">
        <v>-1</v>
      </c>
      <c r="AY6" s="7"/>
      <c r="AZ6" s="7"/>
      <c r="BA6" s="7"/>
      <c r="BB6" s="7"/>
      <c r="BC6" s="7"/>
      <c r="BD6" s="7"/>
      <c r="BE6" s="7" t="s">
        <v>133</v>
      </c>
      <c r="BF6" s="160"/>
      <c r="BG6" s="7"/>
      <c r="BH6" s="7"/>
      <c r="BI6" s="7"/>
      <c r="BJ6" s="7"/>
      <c r="BK6" s="7"/>
      <c r="BL6" s="7"/>
      <c r="BM6" s="7"/>
      <c r="BN6" s="7">
        <v>2</v>
      </c>
      <c r="BO6" s="8" t="s">
        <v>160</v>
      </c>
      <c r="BP6" s="7"/>
      <c r="BQ6" s="7"/>
      <c r="BR6" s="23"/>
      <c r="BS6" s="7"/>
      <c r="BT6" s="7"/>
      <c r="BU6" s="23"/>
      <c r="BV6" s="7"/>
      <c r="BW6" s="135"/>
      <c r="BX6" s="72"/>
      <c r="BY6" s="23"/>
      <c r="BZ6" s="23">
        <v>6</v>
      </c>
      <c r="CA6" s="23"/>
      <c r="CB6" s="23"/>
      <c r="CC6" s="23"/>
      <c r="CD6" s="107"/>
      <c r="CE6" s="23">
        <v>1</v>
      </c>
      <c r="CF6" s="23"/>
      <c r="CG6" s="135"/>
      <c r="CH6" s="23"/>
      <c r="CI6" s="23"/>
      <c r="CJ6" s="23"/>
      <c r="CK6" s="23"/>
      <c r="CL6" s="23"/>
      <c r="CM6" s="108"/>
      <c r="CN6" s="6"/>
      <c r="CO6" s="135"/>
      <c r="CP6" s="79"/>
      <c r="CQ6" s="115"/>
      <c r="CR6" s="7"/>
      <c r="CS6" s="7"/>
      <c r="CT6" s="7"/>
      <c r="CU6" s="7"/>
      <c r="CV6" s="7"/>
      <c r="CW6" s="7">
        <v>1</v>
      </c>
      <c r="CX6" s="8" t="s">
        <v>210</v>
      </c>
      <c r="CY6" s="72"/>
      <c r="CZ6" s="7"/>
      <c r="DA6" s="91">
        <v>6</v>
      </c>
      <c r="DB6" s="7"/>
      <c r="DC6" s="7"/>
      <c r="DD6" s="7"/>
      <c r="DE6" s="73"/>
      <c r="DF6" s="23"/>
      <c r="DG6" s="7"/>
      <c r="DH6" s="7"/>
      <c r="DI6" s="23"/>
      <c r="DJ6" s="7"/>
      <c r="DK6" s="7"/>
      <c r="DL6" s="23"/>
      <c r="DM6" s="92"/>
    </row>
    <row r="7" spans="1:117" s="10" customFormat="1" ht="48" x14ac:dyDescent="0.3">
      <c r="A7" s="6" t="s">
        <v>12</v>
      </c>
      <c r="B7" s="164" t="s">
        <v>69</v>
      </c>
      <c r="C7" s="164"/>
      <c r="D7" s="7">
        <v>1</v>
      </c>
      <c r="E7" s="7">
        <v>1047</v>
      </c>
      <c r="F7" s="7">
        <v>33</v>
      </c>
      <c r="G7" s="7">
        <v>1</v>
      </c>
      <c r="H7" s="7">
        <v>5</v>
      </c>
      <c r="I7" s="7"/>
      <c r="J7" s="7">
        <v>13</v>
      </c>
      <c r="K7" s="7"/>
      <c r="L7" s="35"/>
      <c r="M7" s="35"/>
      <c r="N7" s="35">
        <v>1</v>
      </c>
      <c r="O7" s="36">
        <v>1</v>
      </c>
      <c r="P7" s="36">
        <f t="shared" si="0"/>
        <v>5</v>
      </c>
      <c r="Q7" s="36"/>
      <c r="R7" s="36">
        <f t="shared" si="1"/>
        <v>14</v>
      </c>
      <c r="S7" s="37"/>
      <c r="T7" s="159"/>
      <c r="U7" s="7">
        <v>1</v>
      </c>
      <c r="V7" s="23">
        <v>5</v>
      </c>
      <c r="W7" s="23"/>
      <c r="X7" s="23"/>
      <c r="Y7" s="23">
        <v>11</v>
      </c>
      <c r="Z7" s="7"/>
      <c r="AA7" s="159"/>
      <c r="AB7" s="7"/>
      <c r="AC7" s="23"/>
      <c r="AD7" s="7"/>
      <c r="AE7" s="7"/>
      <c r="AF7" s="23">
        <v>3</v>
      </c>
      <c r="AG7" s="7"/>
      <c r="AH7" s="159"/>
      <c r="AI7" s="79"/>
      <c r="AJ7" s="7"/>
      <c r="AK7" s="7"/>
      <c r="AL7" s="7"/>
      <c r="AM7" s="7"/>
      <c r="AN7" s="7"/>
      <c r="AO7" s="7"/>
      <c r="AP7" s="7"/>
      <c r="AQ7" s="7"/>
      <c r="AR7" s="7"/>
      <c r="AS7" s="35"/>
      <c r="AT7" s="35"/>
      <c r="AU7" s="35"/>
      <c r="AV7" s="7">
        <v>2</v>
      </c>
      <c r="AW7" s="160"/>
      <c r="AX7" s="62"/>
      <c r="AY7" s="7"/>
      <c r="AZ7" s="7"/>
      <c r="BA7" s="7"/>
      <c r="BB7" s="7"/>
      <c r="BC7" s="7"/>
      <c r="BD7" s="7"/>
      <c r="BE7" s="7"/>
      <c r="BF7" s="160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23"/>
      <c r="BS7" s="7"/>
      <c r="BT7" s="7"/>
      <c r="BU7" s="23">
        <v>3</v>
      </c>
      <c r="BV7" s="7"/>
      <c r="BW7" s="135"/>
      <c r="BX7" s="72"/>
      <c r="BY7" s="23"/>
      <c r="BZ7" s="23"/>
      <c r="CA7" s="23"/>
      <c r="CB7" s="23"/>
      <c r="CC7" s="23"/>
      <c r="CD7" s="107"/>
      <c r="CE7" s="23">
        <v>2</v>
      </c>
      <c r="CF7" s="23"/>
      <c r="CG7" s="135"/>
      <c r="CH7" s="23"/>
      <c r="CI7" s="23"/>
      <c r="CJ7" s="23"/>
      <c r="CK7" s="23"/>
      <c r="CL7" s="23">
        <v>3</v>
      </c>
      <c r="CM7" s="108"/>
      <c r="CN7" s="6"/>
      <c r="CO7" s="135"/>
      <c r="CP7" s="79"/>
      <c r="CQ7" s="115"/>
      <c r="CR7" s="7"/>
      <c r="CS7" s="7"/>
      <c r="CT7" s="7"/>
      <c r="CU7" s="7"/>
      <c r="CV7" s="7"/>
      <c r="CW7" s="7">
        <v>3</v>
      </c>
      <c r="CX7" s="8" t="s">
        <v>220</v>
      </c>
      <c r="CY7" s="72"/>
      <c r="CZ7" s="7"/>
      <c r="DA7" s="7"/>
      <c r="DB7" s="7"/>
      <c r="DC7" s="7"/>
      <c r="DD7" s="7"/>
      <c r="DE7" s="73"/>
      <c r="DF7" s="83">
        <v>1</v>
      </c>
      <c r="DG7" s="7"/>
      <c r="DH7" s="7"/>
      <c r="DI7" s="23"/>
      <c r="DJ7" s="7"/>
      <c r="DK7" s="7"/>
      <c r="DL7" s="83">
        <v>1</v>
      </c>
      <c r="DM7" s="92"/>
    </row>
    <row r="8" spans="1:117" s="10" customFormat="1" ht="79.5" x14ac:dyDescent="0.3">
      <c r="A8" s="6" t="s">
        <v>9</v>
      </c>
      <c r="B8" s="164" t="s">
        <v>70</v>
      </c>
      <c r="C8" s="164"/>
      <c r="D8" s="7">
        <v>4</v>
      </c>
      <c r="E8" s="7">
        <v>1400</v>
      </c>
      <c r="F8" s="7">
        <v>62</v>
      </c>
      <c r="G8" s="7">
        <v>1</v>
      </c>
      <c r="H8" s="7">
        <v>6</v>
      </c>
      <c r="I8" s="7"/>
      <c r="J8" s="7">
        <v>18</v>
      </c>
      <c r="K8" s="7"/>
      <c r="L8" s="35">
        <v>1</v>
      </c>
      <c r="M8" s="35">
        <v>1</v>
      </c>
      <c r="N8" s="35">
        <v>3</v>
      </c>
      <c r="O8" s="36">
        <v>1</v>
      </c>
      <c r="P8" s="36">
        <f t="shared" si="0"/>
        <v>7</v>
      </c>
      <c r="Q8" s="36">
        <v>1</v>
      </c>
      <c r="R8" s="36">
        <f t="shared" si="1"/>
        <v>21</v>
      </c>
      <c r="S8" s="37"/>
      <c r="T8" s="159"/>
      <c r="U8" s="7">
        <v>1</v>
      </c>
      <c r="V8" s="23">
        <v>5</v>
      </c>
      <c r="W8" s="23"/>
      <c r="X8" s="23"/>
      <c r="Y8" s="23">
        <v>16</v>
      </c>
      <c r="Z8" s="7"/>
      <c r="AA8" s="159"/>
      <c r="AB8" s="7"/>
      <c r="AC8" s="23">
        <v>2</v>
      </c>
      <c r="AD8" s="7">
        <v>1</v>
      </c>
      <c r="AE8" s="7" t="s">
        <v>56</v>
      </c>
      <c r="AF8" s="23">
        <v>5</v>
      </c>
      <c r="AG8" s="7"/>
      <c r="AH8" s="159"/>
      <c r="AI8" s="79"/>
      <c r="AJ8" s="7"/>
      <c r="AK8" s="7"/>
      <c r="AL8" s="7"/>
      <c r="AM8" s="7">
        <v>11</v>
      </c>
      <c r="AN8" s="47" t="s">
        <v>106</v>
      </c>
      <c r="AO8" s="7"/>
      <c r="AP8" s="7"/>
      <c r="AQ8" s="7"/>
      <c r="AR8" s="7"/>
      <c r="AS8" s="35">
        <v>1</v>
      </c>
      <c r="AT8" s="35"/>
      <c r="AU8" s="35"/>
      <c r="AV8" s="7">
        <v>3</v>
      </c>
      <c r="AW8" s="160"/>
      <c r="AX8" s="62"/>
      <c r="AY8" s="7"/>
      <c r="AZ8" s="7"/>
      <c r="BA8" s="7"/>
      <c r="BB8" s="7"/>
      <c r="BC8" s="7"/>
      <c r="BD8" s="7"/>
      <c r="BE8" s="7"/>
      <c r="BF8" s="160"/>
      <c r="BG8" s="7"/>
      <c r="BH8" s="7"/>
      <c r="BI8" s="7">
        <v>2</v>
      </c>
      <c r="BJ8" s="8" t="s">
        <v>176</v>
      </c>
      <c r="BK8" s="7">
        <v>1</v>
      </c>
      <c r="BL8" s="7" t="s">
        <v>56</v>
      </c>
      <c r="BM8" s="7" t="s">
        <v>154</v>
      </c>
      <c r="BN8" s="7"/>
      <c r="BO8" s="7"/>
      <c r="BP8" s="7"/>
      <c r="BQ8" s="7"/>
      <c r="BR8" s="23"/>
      <c r="BS8" s="7"/>
      <c r="BT8" s="7"/>
      <c r="BU8" s="23">
        <v>5</v>
      </c>
      <c r="BV8" s="7"/>
      <c r="BW8" s="135"/>
      <c r="BX8" s="72"/>
      <c r="BY8" s="23">
        <v>1</v>
      </c>
      <c r="BZ8" s="23"/>
      <c r="CA8" s="23"/>
      <c r="CB8" s="23"/>
      <c r="CC8" s="23"/>
      <c r="CD8" s="107"/>
      <c r="CE8" s="23">
        <v>3</v>
      </c>
      <c r="CF8" s="23">
        <v>11</v>
      </c>
      <c r="CG8" s="135"/>
      <c r="CH8" s="23"/>
      <c r="CI8" s="23"/>
      <c r="CJ8" s="23"/>
      <c r="CK8" s="23"/>
      <c r="CL8" s="23">
        <v>5</v>
      </c>
      <c r="CM8" s="108"/>
      <c r="CN8" s="6"/>
      <c r="CO8" s="135"/>
      <c r="CP8" s="79"/>
      <c r="CQ8" s="115"/>
      <c r="CR8" s="7">
        <v>1</v>
      </c>
      <c r="CS8" s="7" t="s">
        <v>188</v>
      </c>
      <c r="CT8" s="7"/>
      <c r="CU8" s="7"/>
      <c r="CV8" s="7"/>
      <c r="CW8" s="7">
        <v>5</v>
      </c>
      <c r="CX8" s="8" t="s">
        <v>215</v>
      </c>
      <c r="CY8" s="72"/>
      <c r="CZ8" s="23"/>
      <c r="DA8" s="7"/>
      <c r="DB8" s="7"/>
      <c r="DC8" s="7"/>
      <c r="DD8" s="7"/>
      <c r="DE8" s="73"/>
      <c r="DF8" s="83">
        <v>3</v>
      </c>
      <c r="DG8" s="91">
        <v>11</v>
      </c>
      <c r="DH8" s="7"/>
      <c r="DI8" s="23"/>
      <c r="DJ8" s="7"/>
      <c r="DK8" s="7"/>
      <c r="DL8" s="23"/>
      <c r="DM8" s="92"/>
    </row>
    <row r="9" spans="1:117" s="10" customFormat="1" ht="32.1" customHeight="1" x14ac:dyDescent="0.3">
      <c r="A9" s="6" t="s">
        <v>10</v>
      </c>
      <c r="B9" s="164" t="s">
        <v>71</v>
      </c>
      <c r="C9" s="164"/>
      <c r="D9" s="7">
        <v>6</v>
      </c>
      <c r="E9" s="7">
        <v>953</v>
      </c>
      <c r="F9" s="7">
        <v>47</v>
      </c>
      <c r="G9" s="7">
        <v>1</v>
      </c>
      <c r="H9" s="7">
        <v>5</v>
      </c>
      <c r="I9" s="7"/>
      <c r="J9" s="7">
        <v>17</v>
      </c>
      <c r="K9" s="7"/>
      <c r="L9" s="35"/>
      <c r="M9" s="35"/>
      <c r="N9" s="35">
        <v>1</v>
      </c>
      <c r="O9" s="36">
        <v>1</v>
      </c>
      <c r="P9" s="36">
        <f t="shared" si="0"/>
        <v>5</v>
      </c>
      <c r="Q9" s="36"/>
      <c r="R9" s="36">
        <f t="shared" si="1"/>
        <v>18</v>
      </c>
      <c r="S9" s="37"/>
      <c r="T9" s="159"/>
      <c r="U9" s="7">
        <v>1</v>
      </c>
      <c r="V9" s="23">
        <v>3</v>
      </c>
      <c r="W9" s="23"/>
      <c r="X9" s="23"/>
      <c r="Y9" s="23">
        <v>18</v>
      </c>
      <c r="Z9" s="7"/>
      <c r="AA9" s="159"/>
      <c r="AB9" s="7"/>
      <c r="AC9" s="23">
        <v>2</v>
      </c>
      <c r="AD9" s="7"/>
      <c r="AE9" s="7"/>
      <c r="AF9" s="23"/>
      <c r="AG9" s="7"/>
      <c r="AH9" s="159"/>
      <c r="AI9" s="79"/>
      <c r="AJ9" s="7"/>
      <c r="AK9" s="7"/>
      <c r="AL9" s="7"/>
      <c r="AM9" s="7"/>
      <c r="AN9" s="7"/>
      <c r="AO9" s="7"/>
      <c r="AP9" s="7"/>
      <c r="AQ9" s="7"/>
      <c r="AR9" s="7"/>
      <c r="AS9" s="35"/>
      <c r="AT9" s="35"/>
      <c r="AU9" s="35"/>
      <c r="AV9" s="7">
        <v>3</v>
      </c>
      <c r="AW9" s="160"/>
      <c r="AX9" s="62"/>
      <c r="AY9" s="7"/>
      <c r="AZ9" s="7"/>
      <c r="BA9" s="7"/>
      <c r="BB9" s="7"/>
      <c r="BC9" s="7"/>
      <c r="BD9" s="7"/>
      <c r="BE9" s="7"/>
      <c r="BF9" s="160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23">
        <v>2</v>
      </c>
      <c r="BS9" s="7"/>
      <c r="BT9" s="7"/>
      <c r="BU9" s="23"/>
      <c r="BV9" s="7"/>
      <c r="BW9" s="135"/>
      <c r="BX9" s="72"/>
      <c r="BY9" s="23"/>
      <c r="BZ9" s="23"/>
      <c r="CA9" s="23"/>
      <c r="CB9" s="23"/>
      <c r="CC9" s="23"/>
      <c r="CD9" s="107"/>
      <c r="CE9" s="23">
        <v>3</v>
      </c>
      <c r="CF9" s="23"/>
      <c r="CG9" s="135"/>
      <c r="CH9" s="23"/>
      <c r="CI9" s="23">
        <v>2</v>
      </c>
      <c r="CJ9" s="23"/>
      <c r="CK9" s="23"/>
      <c r="CL9" s="23"/>
      <c r="CM9" s="108"/>
      <c r="CN9" s="6"/>
      <c r="CO9" s="135"/>
      <c r="CP9" s="79"/>
      <c r="CQ9" s="115"/>
      <c r="CR9" s="7">
        <v>2</v>
      </c>
      <c r="CS9" s="8" t="s">
        <v>192</v>
      </c>
      <c r="CT9" s="7"/>
      <c r="CU9" s="7"/>
      <c r="CV9" s="7"/>
      <c r="CW9" s="7"/>
      <c r="CX9" s="7"/>
      <c r="CY9" s="72"/>
      <c r="CZ9" s="7"/>
      <c r="DA9" s="7"/>
      <c r="DB9" s="7"/>
      <c r="DC9" s="7"/>
      <c r="DD9" s="7"/>
      <c r="DE9" s="73"/>
      <c r="DF9" s="83">
        <v>3</v>
      </c>
      <c r="DG9" s="7"/>
      <c r="DH9" s="7"/>
      <c r="DI9" s="23"/>
      <c r="DJ9" s="7"/>
      <c r="DK9" s="7"/>
      <c r="DL9" s="23"/>
      <c r="DM9" s="92"/>
    </row>
    <row r="10" spans="1:117" s="10" customFormat="1" ht="32.1" customHeight="1" x14ac:dyDescent="0.3">
      <c r="A10" s="6" t="s">
        <v>11</v>
      </c>
      <c r="B10" s="164" t="s">
        <v>60</v>
      </c>
      <c r="C10" s="164"/>
      <c r="D10" s="7">
        <v>7</v>
      </c>
      <c r="E10" s="7">
        <v>1143</v>
      </c>
      <c r="F10" s="7">
        <v>61</v>
      </c>
      <c r="G10" s="7">
        <v>1</v>
      </c>
      <c r="H10" s="7">
        <v>6</v>
      </c>
      <c r="I10" s="7"/>
      <c r="J10" s="7">
        <v>19</v>
      </c>
      <c r="K10" s="7"/>
      <c r="L10" s="35"/>
      <c r="M10" s="35"/>
      <c r="N10" s="35">
        <v>1</v>
      </c>
      <c r="O10" s="36">
        <v>1</v>
      </c>
      <c r="P10" s="36">
        <f t="shared" si="0"/>
        <v>6</v>
      </c>
      <c r="Q10" s="36"/>
      <c r="R10" s="36">
        <f t="shared" si="1"/>
        <v>20</v>
      </c>
      <c r="S10" s="37"/>
      <c r="T10" s="159"/>
      <c r="U10" s="7">
        <v>1</v>
      </c>
      <c r="V10" s="23">
        <v>6</v>
      </c>
      <c r="W10" s="23"/>
      <c r="X10" s="23"/>
      <c r="Y10" s="23">
        <v>19</v>
      </c>
      <c r="Z10" s="7"/>
      <c r="AA10" s="159"/>
      <c r="AB10" s="7"/>
      <c r="AC10" s="23"/>
      <c r="AD10" s="7"/>
      <c r="AE10" s="7"/>
      <c r="AF10" s="23">
        <v>1</v>
      </c>
      <c r="AG10" s="7"/>
      <c r="AH10" s="159"/>
      <c r="AI10" s="79">
        <v>6</v>
      </c>
      <c r="AJ10" s="47" t="s">
        <v>110</v>
      </c>
      <c r="AK10" s="7"/>
      <c r="AL10" s="7"/>
      <c r="AM10" s="7"/>
      <c r="AN10" s="7"/>
      <c r="AO10" s="7"/>
      <c r="AP10" s="7"/>
      <c r="AQ10" s="7"/>
      <c r="AR10" s="7"/>
      <c r="AS10" s="35"/>
      <c r="AT10" s="35"/>
      <c r="AU10" s="35"/>
      <c r="AV10" s="7">
        <v>3</v>
      </c>
      <c r="AW10" s="160"/>
      <c r="AX10" s="62"/>
      <c r="AY10" s="7"/>
      <c r="AZ10" s="7"/>
      <c r="BA10" s="7"/>
      <c r="BB10" s="7"/>
      <c r="BC10" s="7"/>
      <c r="BD10" s="7"/>
      <c r="BE10" s="7"/>
      <c r="BF10" s="160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23"/>
      <c r="BS10" s="7"/>
      <c r="BT10" s="7"/>
      <c r="BU10" s="23">
        <v>1</v>
      </c>
      <c r="BV10" s="7"/>
      <c r="BW10" s="135"/>
      <c r="BX10" s="72"/>
      <c r="BY10" s="23"/>
      <c r="BZ10" s="23">
        <v>6</v>
      </c>
      <c r="CA10" s="23"/>
      <c r="CB10" s="23"/>
      <c r="CC10" s="23"/>
      <c r="CD10" s="107"/>
      <c r="CE10" s="23">
        <v>3</v>
      </c>
      <c r="CF10" s="23"/>
      <c r="CG10" s="135"/>
      <c r="CH10" s="23"/>
      <c r="CI10" s="23"/>
      <c r="CJ10" s="23"/>
      <c r="CK10" s="23"/>
      <c r="CL10" s="23">
        <v>1</v>
      </c>
      <c r="CM10" s="108"/>
      <c r="CN10" s="6"/>
      <c r="CO10" s="135"/>
      <c r="CP10" s="79"/>
      <c r="CQ10" s="115"/>
      <c r="CR10" s="7"/>
      <c r="CS10" s="7"/>
      <c r="CT10" s="7"/>
      <c r="CU10" s="7"/>
      <c r="CV10" s="7"/>
      <c r="CW10" s="7">
        <v>1</v>
      </c>
      <c r="CX10" s="7" t="s">
        <v>221</v>
      </c>
      <c r="CY10" s="72"/>
      <c r="CZ10" s="7"/>
      <c r="DA10" s="91">
        <v>6</v>
      </c>
      <c r="DB10" s="7"/>
      <c r="DC10" s="7"/>
      <c r="DD10" s="7"/>
      <c r="DE10" s="73"/>
      <c r="DF10" s="83">
        <v>3</v>
      </c>
      <c r="DG10" s="7"/>
      <c r="DH10" s="7"/>
      <c r="DI10" s="23"/>
      <c r="DJ10" s="7"/>
      <c r="DK10" s="7"/>
      <c r="DL10" s="23"/>
      <c r="DM10" s="92"/>
    </row>
    <row r="11" spans="1:117" s="10" customFormat="1" ht="32.1" customHeight="1" x14ac:dyDescent="0.3">
      <c r="A11" s="6" t="s">
        <v>13</v>
      </c>
      <c r="B11" s="167" t="s">
        <v>61</v>
      </c>
      <c r="C11" s="167"/>
      <c r="D11" s="7">
        <v>7</v>
      </c>
      <c r="E11" s="7">
        <v>868</v>
      </c>
      <c r="F11" s="7">
        <v>20</v>
      </c>
      <c r="G11" s="7">
        <v>1</v>
      </c>
      <c r="H11" s="7">
        <v>4</v>
      </c>
      <c r="I11" s="7"/>
      <c r="J11" s="7">
        <v>13</v>
      </c>
      <c r="K11" s="7"/>
      <c r="L11" s="35">
        <v>1</v>
      </c>
      <c r="M11" s="35"/>
      <c r="N11" s="35">
        <v>1</v>
      </c>
      <c r="O11" s="36">
        <v>1</v>
      </c>
      <c r="P11" s="36">
        <f t="shared" si="0"/>
        <v>5</v>
      </c>
      <c r="Q11" s="36"/>
      <c r="R11" s="36">
        <f t="shared" si="1"/>
        <v>14</v>
      </c>
      <c r="S11" s="37"/>
      <c r="T11" s="159"/>
      <c r="U11" s="7"/>
      <c r="V11" s="7">
        <v>4</v>
      </c>
      <c r="W11" s="7"/>
      <c r="X11" s="7"/>
      <c r="Y11" s="7">
        <v>14</v>
      </c>
      <c r="Z11" s="7"/>
      <c r="AA11" s="159"/>
      <c r="AB11" s="7">
        <v>1</v>
      </c>
      <c r="AC11" s="23">
        <v>1</v>
      </c>
      <c r="AD11" s="7"/>
      <c r="AE11" s="7"/>
      <c r="AF11" s="23"/>
      <c r="AG11" s="7"/>
      <c r="AH11" s="159"/>
      <c r="AI11" s="79">
        <v>18</v>
      </c>
      <c r="AJ11" s="47" t="s">
        <v>165</v>
      </c>
      <c r="AK11" s="7"/>
      <c r="AL11" s="7"/>
      <c r="AM11" s="7">
        <v>18</v>
      </c>
      <c r="AN11" s="47" t="s">
        <v>166</v>
      </c>
      <c r="AO11" s="7"/>
      <c r="AP11" s="7"/>
      <c r="AQ11" s="7"/>
      <c r="AR11" s="7"/>
      <c r="AS11" s="35"/>
      <c r="AT11" s="35"/>
      <c r="AU11" s="35"/>
      <c r="AV11" s="7">
        <v>3</v>
      </c>
      <c r="AW11" s="160"/>
      <c r="AX11" s="62"/>
      <c r="AY11" s="7"/>
      <c r="AZ11" s="7">
        <v>-18</v>
      </c>
      <c r="BA11" s="7"/>
      <c r="BB11" s="7"/>
      <c r="BC11" s="7">
        <v>-1</v>
      </c>
      <c r="BD11" s="7"/>
      <c r="BE11" s="8" t="s">
        <v>145</v>
      </c>
      <c r="BF11" s="160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>
        <v>1</v>
      </c>
      <c r="BR11" s="23">
        <v>1</v>
      </c>
      <c r="BS11" s="7"/>
      <c r="BT11" s="7"/>
      <c r="BU11" s="23"/>
      <c r="BV11" s="7"/>
      <c r="BW11" s="135"/>
      <c r="BX11" s="72"/>
      <c r="BY11" s="23"/>
      <c r="BZ11" s="23"/>
      <c r="CA11" s="23"/>
      <c r="CB11" s="23"/>
      <c r="CC11" s="23"/>
      <c r="CD11" s="107"/>
      <c r="CE11" s="23">
        <v>2</v>
      </c>
      <c r="CF11" s="23">
        <v>18</v>
      </c>
      <c r="CG11" s="135"/>
      <c r="CH11" s="23">
        <v>1</v>
      </c>
      <c r="CI11" s="23">
        <v>1</v>
      </c>
      <c r="CJ11" s="23"/>
      <c r="CK11" s="23"/>
      <c r="CL11" s="23"/>
      <c r="CM11" s="108"/>
      <c r="CN11" s="6"/>
      <c r="CO11" s="135"/>
      <c r="CP11" s="79">
        <v>1</v>
      </c>
      <c r="CQ11" s="115" t="s">
        <v>236</v>
      </c>
      <c r="CR11" s="7">
        <v>1</v>
      </c>
      <c r="CS11" s="7" t="s">
        <v>193</v>
      </c>
      <c r="CT11" s="7"/>
      <c r="CU11" s="7"/>
      <c r="CV11" s="7"/>
      <c r="CW11" s="7">
        <v>1</v>
      </c>
      <c r="CX11" s="7" t="s">
        <v>234</v>
      </c>
      <c r="CY11" s="72"/>
      <c r="CZ11" s="7"/>
      <c r="DA11" s="7"/>
      <c r="DB11" s="7"/>
      <c r="DC11" s="7"/>
      <c r="DD11" s="7"/>
      <c r="DE11" s="73"/>
      <c r="DF11" s="83">
        <v>2</v>
      </c>
      <c r="DG11" s="23"/>
      <c r="DH11" s="23"/>
      <c r="DI11" s="23"/>
      <c r="DJ11" s="7"/>
      <c r="DK11" s="7"/>
      <c r="DL11" s="23"/>
      <c r="DM11" s="92"/>
    </row>
    <row r="12" spans="1:117" s="10" customFormat="1" ht="32.1" customHeight="1" x14ac:dyDescent="0.3">
      <c r="A12" s="6" t="s">
        <v>14</v>
      </c>
      <c r="B12" s="167" t="s">
        <v>62</v>
      </c>
      <c r="C12" s="167"/>
      <c r="D12" s="7">
        <v>12</v>
      </c>
      <c r="E12" s="7">
        <v>729</v>
      </c>
      <c r="F12" s="7">
        <v>28</v>
      </c>
      <c r="G12" s="7">
        <v>1</v>
      </c>
      <c r="H12" s="7">
        <v>4</v>
      </c>
      <c r="I12" s="7"/>
      <c r="J12" s="7">
        <v>15</v>
      </c>
      <c r="K12" s="7"/>
      <c r="L12" s="35"/>
      <c r="M12" s="35"/>
      <c r="N12" s="35">
        <v>3</v>
      </c>
      <c r="O12" s="36">
        <v>1</v>
      </c>
      <c r="P12" s="36">
        <f t="shared" si="0"/>
        <v>4</v>
      </c>
      <c r="Q12" s="36"/>
      <c r="R12" s="36">
        <f t="shared" si="1"/>
        <v>18</v>
      </c>
      <c r="S12" s="37"/>
      <c r="T12" s="159"/>
      <c r="U12" s="7">
        <v>1</v>
      </c>
      <c r="V12" s="7">
        <v>3</v>
      </c>
      <c r="W12" s="7"/>
      <c r="X12" s="7"/>
      <c r="Y12" s="7">
        <v>17</v>
      </c>
      <c r="Z12" s="7"/>
      <c r="AA12" s="159"/>
      <c r="AB12" s="7"/>
      <c r="AC12" s="23">
        <v>1</v>
      </c>
      <c r="AD12" s="7"/>
      <c r="AE12" s="7"/>
      <c r="AF12" s="23">
        <v>1</v>
      </c>
      <c r="AG12" s="7"/>
      <c r="AH12" s="159"/>
      <c r="AI12" s="101"/>
      <c r="AJ12" s="6"/>
      <c r="AK12" s="7"/>
      <c r="AL12" s="7"/>
      <c r="AM12" s="7">
        <v>14</v>
      </c>
      <c r="AN12" s="47" t="s">
        <v>108</v>
      </c>
      <c r="AO12" s="7"/>
      <c r="AP12" s="7"/>
      <c r="AQ12" s="7"/>
      <c r="AR12" s="7"/>
      <c r="AS12" s="35">
        <v>1</v>
      </c>
      <c r="AT12" s="35"/>
      <c r="AU12" s="35"/>
      <c r="AV12" s="7">
        <v>3</v>
      </c>
      <c r="AW12" s="160"/>
      <c r="AX12" s="62"/>
      <c r="AY12" s="7"/>
      <c r="AZ12" s="7"/>
      <c r="BA12" s="7"/>
      <c r="BB12" s="7"/>
      <c r="BC12" s="7"/>
      <c r="BD12" s="7"/>
      <c r="BE12" s="7"/>
      <c r="BF12" s="160"/>
      <c r="BG12" s="7"/>
      <c r="BH12" s="7"/>
      <c r="BI12" s="7">
        <v>1</v>
      </c>
      <c r="BJ12" s="7" t="s">
        <v>150</v>
      </c>
      <c r="BK12" s="7"/>
      <c r="BL12" s="7"/>
      <c r="BM12" s="7"/>
      <c r="BN12" s="7">
        <v>1</v>
      </c>
      <c r="BO12" s="7" t="s">
        <v>163</v>
      </c>
      <c r="BP12" s="7"/>
      <c r="BQ12" s="7"/>
      <c r="BR12" s="23"/>
      <c r="BS12" s="7"/>
      <c r="BT12" s="7"/>
      <c r="BU12" s="23"/>
      <c r="BV12" s="7"/>
      <c r="BW12" s="135"/>
      <c r="BX12" s="72"/>
      <c r="BY12" s="23">
        <v>1</v>
      </c>
      <c r="BZ12" s="23"/>
      <c r="CA12" s="23"/>
      <c r="CB12" s="23"/>
      <c r="CC12" s="23"/>
      <c r="CD12" s="107"/>
      <c r="CE12" s="23">
        <v>3</v>
      </c>
      <c r="CF12" s="23">
        <v>14</v>
      </c>
      <c r="CG12" s="135"/>
      <c r="CH12" s="23"/>
      <c r="CI12" s="23"/>
      <c r="CJ12" s="23"/>
      <c r="CK12" s="23"/>
      <c r="CL12" s="23"/>
      <c r="CM12" s="108"/>
      <c r="CN12" s="6"/>
      <c r="CO12" s="135"/>
      <c r="CP12" s="79"/>
      <c r="CQ12" s="115"/>
      <c r="CR12" s="7"/>
      <c r="CS12" s="7"/>
      <c r="CT12" s="7"/>
      <c r="CU12" s="7"/>
      <c r="CV12" s="7"/>
      <c r="CW12" s="7">
        <v>1</v>
      </c>
      <c r="CX12" s="7" t="s">
        <v>214</v>
      </c>
      <c r="CY12" s="72"/>
      <c r="CZ12" s="83">
        <v>1</v>
      </c>
      <c r="DA12" s="7"/>
      <c r="DB12" s="7"/>
      <c r="DC12" s="7"/>
      <c r="DD12" s="7"/>
      <c r="DE12" s="73"/>
      <c r="DF12" s="83">
        <v>2</v>
      </c>
      <c r="DG12" s="91">
        <v>14</v>
      </c>
      <c r="DH12" s="7"/>
      <c r="DI12" s="23"/>
      <c r="DJ12" s="7"/>
      <c r="DK12" s="7"/>
      <c r="DL12" s="23"/>
      <c r="DM12" s="92"/>
    </row>
    <row r="13" spans="1:117" s="10" customFormat="1" ht="73.5" x14ac:dyDescent="0.3">
      <c r="A13" s="6" t="s">
        <v>15</v>
      </c>
      <c r="B13" s="200" t="s">
        <v>63</v>
      </c>
      <c r="C13" s="200"/>
      <c r="D13" s="7">
        <v>14</v>
      </c>
      <c r="E13" s="7">
        <v>871</v>
      </c>
      <c r="F13" s="7">
        <v>29</v>
      </c>
      <c r="G13" s="7">
        <v>1</v>
      </c>
      <c r="H13" s="7">
        <v>4</v>
      </c>
      <c r="I13" s="7"/>
      <c r="J13" s="7">
        <v>16</v>
      </c>
      <c r="K13" s="7"/>
      <c r="L13" s="35"/>
      <c r="M13" s="35">
        <v>1</v>
      </c>
      <c r="N13" s="35">
        <v>5</v>
      </c>
      <c r="O13" s="36">
        <v>1</v>
      </c>
      <c r="P13" s="36">
        <f t="shared" si="0"/>
        <v>4</v>
      </c>
      <c r="Q13" s="36">
        <v>1</v>
      </c>
      <c r="R13" s="36">
        <f t="shared" si="1"/>
        <v>21</v>
      </c>
      <c r="S13" s="37"/>
      <c r="T13" s="159"/>
      <c r="U13" s="7"/>
      <c r="V13" s="23">
        <v>3</v>
      </c>
      <c r="W13" s="23"/>
      <c r="X13" s="23"/>
      <c r="Y13" s="23">
        <v>14</v>
      </c>
      <c r="Z13" s="7"/>
      <c r="AA13" s="159"/>
      <c r="AB13" s="7">
        <v>1</v>
      </c>
      <c r="AC13" s="23">
        <v>1</v>
      </c>
      <c r="AD13" s="7">
        <v>1</v>
      </c>
      <c r="AE13" s="7" t="s">
        <v>56</v>
      </c>
      <c r="AF13" s="23">
        <v>7</v>
      </c>
      <c r="AG13" s="7"/>
      <c r="AH13" s="159"/>
      <c r="AI13" s="79">
        <v>6</v>
      </c>
      <c r="AJ13" s="47" t="s">
        <v>100</v>
      </c>
      <c r="AK13" s="7"/>
      <c r="AL13" s="7"/>
      <c r="AM13" s="7">
        <v>42</v>
      </c>
      <c r="AN13" s="47" t="s">
        <v>167</v>
      </c>
      <c r="AO13" s="7"/>
      <c r="AP13" s="7"/>
      <c r="AQ13" s="7"/>
      <c r="AR13" s="7"/>
      <c r="AS13" s="35"/>
      <c r="AT13" s="35"/>
      <c r="AU13" s="35"/>
      <c r="AV13" s="7">
        <v>3</v>
      </c>
      <c r="AW13" s="160"/>
      <c r="AX13" s="62"/>
      <c r="AY13" s="7"/>
      <c r="AZ13" s="7"/>
      <c r="BA13" s="7"/>
      <c r="BB13" s="7"/>
      <c r="BC13" s="7"/>
      <c r="BD13" s="7"/>
      <c r="BE13" s="7"/>
      <c r="BF13" s="160"/>
      <c r="BG13" s="7"/>
      <c r="BH13" s="7"/>
      <c r="BI13" s="7">
        <v>1</v>
      </c>
      <c r="BJ13" s="7" t="s">
        <v>148</v>
      </c>
      <c r="BK13" s="7"/>
      <c r="BL13" s="7"/>
      <c r="BM13" s="7"/>
      <c r="BN13" s="7">
        <v>3</v>
      </c>
      <c r="BO13" s="8" t="s">
        <v>161</v>
      </c>
      <c r="BP13" s="7"/>
      <c r="BQ13" s="7">
        <v>1</v>
      </c>
      <c r="BR13" s="23"/>
      <c r="BS13" s="7">
        <v>1</v>
      </c>
      <c r="BT13" s="7" t="s">
        <v>56</v>
      </c>
      <c r="BU13" s="23">
        <v>4</v>
      </c>
      <c r="BV13" s="7"/>
      <c r="BW13" s="135"/>
      <c r="BX13" s="72"/>
      <c r="BY13" s="23"/>
      <c r="BZ13" s="23">
        <v>6</v>
      </c>
      <c r="CA13" s="23"/>
      <c r="CB13" s="23"/>
      <c r="CC13" s="23"/>
      <c r="CD13" s="107"/>
      <c r="CE13" s="23">
        <v>3</v>
      </c>
      <c r="CF13" s="23">
        <v>42</v>
      </c>
      <c r="CG13" s="135"/>
      <c r="CH13" s="23">
        <v>1</v>
      </c>
      <c r="CI13" s="23"/>
      <c r="CJ13" s="23">
        <v>1</v>
      </c>
      <c r="CK13" s="23" t="s">
        <v>56</v>
      </c>
      <c r="CL13" s="23">
        <v>5</v>
      </c>
      <c r="CM13" s="108"/>
      <c r="CN13" s="6" t="s">
        <v>183</v>
      </c>
      <c r="CO13" s="135"/>
      <c r="CP13" s="79">
        <v>1</v>
      </c>
      <c r="CQ13" s="115" t="s">
        <v>230</v>
      </c>
      <c r="CR13" s="7"/>
      <c r="CS13" s="7"/>
      <c r="CT13" s="7"/>
      <c r="CU13" s="7"/>
      <c r="CV13" s="7"/>
      <c r="CW13" s="7">
        <v>2</v>
      </c>
      <c r="CX13" s="8" t="s">
        <v>219</v>
      </c>
      <c r="CY13" s="72"/>
      <c r="CZ13" s="7"/>
      <c r="DA13" s="91">
        <v>6</v>
      </c>
      <c r="DB13" s="7"/>
      <c r="DC13" s="7"/>
      <c r="DD13" s="7"/>
      <c r="DE13" s="73"/>
      <c r="DF13" s="83">
        <v>2</v>
      </c>
      <c r="DG13" s="91">
        <v>42</v>
      </c>
      <c r="DH13" s="23"/>
      <c r="DI13" s="23"/>
      <c r="DJ13" s="83">
        <v>1</v>
      </c>
      <c r="DK13" s="7" t="s">
        <v>56</v>
      </c>
      <c r="DL13" s="83">
        <v>4</v>
      </c>
      <c r="DM13" s="92"/>
    </row>
    <row r="14" spans="1:117" s="10" customFormat="1" ht="98.25" customHeight="1" x14ac:dyDescent="0.3">
      <c r="A14" s="6" t="s">
        <v>16</v>
      </c>
      <c r="B14" s="167" t="s">
        <v>64</v>
      </c>
      <c r="C14" s="167"/>
      <c r="D14" s="7">
        <v>10</v>
      </c>
      <c r="E14" s="7">
        <v>928</v>
      </c>
      <c r="F14" s="7">
        <v>22</v>
      </c>
      <c r="G14" s="7">
        <v>1</v>
      </c>
      <c r="H14" s="7">
        <v>5</v>
      </c>
      <c r="I14" s="7"/>
      <c r="J14" s="7">
        <v>16</v>
      </c>
      <c r="K14" s="7"/>
      <c r="L14" s="35"/>
      <c r="M14" s="35"/>
      <c r="N14" s="35">
        <v>2</v>
      </c>
      <c r="O14" s="36">
        <v>1</v>
      </c>
      <c r="P14" s="36">
        <f t="shared" si="0"/>
        <v>5</v>
      </c>
      <c r="Q14" s="36"/>
      <c r="R14" s="36">
        <f t="shared" si="1"/>
        <v>18</v>
      </c>
      <c r="S14" s="37"/>
      <c r="T14" s="159"/>
      <c r="U14" s="7">
        <v>1</v>
      </c>
      <c r="V14" s="23">
        <v>4</v>
      </c>
      <c r="W14" s="23"/>
      <c r="X14" s="23"/>
      <c r="Y14" s="23">
        <v>11</v>
      </c>
      <c r="Z14" s="7"/>
      <c r="AA14" s="159"/>
      <c r="AB14" s="7"/>
      <c r="AC14" s="23">
        <v>1</v>
      </c>
      <c r="AD14" s="7"/>
      <c r="AE14" s="7"/>
      <c r="AF14" s="23">
        <v>7</v>
      </c>
      <c r="AG14" s="7"/>
      <c r="AH14" s="159"/>
      <c r="AI14" s="79">
        <v>42</v>
      </c>
      <c r="AJ14" s="47" t="s">
        <v>170</v>
      </c>
      <c r="AK14" s="7"/>
      <c r="AL14" s="7"/>
      <c r="AM14" s="7">
        <v>48</v>
      </c>
      <c r="AN14" s="47" t="s">
        <v>235</v>
      </c>
      <c r="AO14" s="7"/>
      <c r="AP14" s="7"/>
      <c r="AQ14" s="7"/>
      <c r="AR14" s="7"/>
      <c r="AS14" s="35">
        <v>1</v>
      </c>
      <c r="AT14" s="35">
        <v>1</v>
      </c>
      <c r="AU14" s="35" t="s">
        <v>56</v>
      </c>
      <c r="AV14" s="7">
        <v>3</v>
      </c>
      <c r="AW14" s="160"/>
      <c r="AX14" s="31">
        <v>1</v>
      </c>
      <c r="AY14" s="7"/>
      <c r="AZ14" s="7"/>
      <c r="BA14" s="7"/>
      <c r="BB14" s="7"/>
      <c r="BC14" s="8"/>
      <c r="BD14" s="7"/>
      <c r="BE14" s="7" t="s">
        <v>233</v>
      </c>
      <c r="BF14" s="160"/>
      <c r="BG14" s="7"/>
      <c r="BH14" s="7"/>
      <c r="BI14" s="7"/>
      <c r="BJ14" s="7"/>
      <c r="BK14" s="7"/>
      <c r="BL14" s="7"/>
      <c r="BM14" s="7"/>
      <c r="BN14" s="7">
        <v>6</v>
      </c>
      <c r="BO14" s="8" t="s">
        <v>164</v>
      </c>
      <c r="BP14" s="7"/>
      <c r="BQ14" s="7"/>
      <c r="BR14" s="23">
        <v>1</v>
      </c>
      <c r="BS14" s="7"/>
      <c r="BT14" s="7"/>
      <c r="BU14" s="23">
        <v>1</v>
      </c>
      <c r="BV14" s="7"/>
      <c r="BW14" s="135"/>
      <c r="BX14" s="31">
        <v>1</v>
      </c>
      <c r="BY14" s="23">
        <v>1</v>
      </c>
      <c r="BZ14" s="23">
        <v>42</v>
      </c>
      <c r="CA14" s="23">
        <v>1</v>
      </c>
      <c r="CB14" s="23" t="s">
        <v>56</v>
      </c>
      <c r="CC14" s="23"/>
      <c r="CD14" s="107"/>
      <c r="CE14" s="23">
        <v>3</v>
      </c>
      <c r="CF14" s="23">
        <v>48</v>
      </c>
      <c r="CG14" s="135"/>
      <c r="CH14" s="23"/>
      <c r="CI14" s="23">
        <v>1</v>
      </c>
      <c r="CJ14" s="23"/>
      <c r="CK14" s="23"/>
      <c r="CL14" s="23">
        <v>1</v>
      </c>
      <c r="CM14" s="108"/>
      <c r="CN14" s="6"/>
      <c r="CO14" s="135"/>
      <c r="CP14" s="79">
        <v>1</v>
      </c>
      <c r="CQ14" s="115" t="s">
        <v>238</v>
      </c>
      <c r="CR14" s="7">
        <v>2</v>
      </c>
      <c r="CS14" s="8" t="s">
        <v>196</v>
      </c>
      <c r="CT14" s="7"/>
      <c r="CU14" s="7"/>
      <c r="CV14" s="7"/>
      <c r="CW14" s="7">
        <v>1</v>
      </c>
      <c r="CX14" s="8" t="s">
        <v>209</v>
      </c>
      <c r="CY14" s="31"/>
      <c r="CZ14" s="23"/>
      <c r="DA14" s="91">
        <v>42</v>
      </c>
      <c r="DB14" s="83">
        <v>1</v>
      </c>
      <c r="DC14" s="7" t="s">
        <v>56</v>
      </c>
      <c r="DD14" s="7"/>
      <c r="DE14" s="73"/>
      <c r="DF14" s="83">
        <v>3</v>
      </c>
      <c r="DG14" s="91">
        <v>48</v>
      </c>
      <c r="DH14" s="7"/>
      <c r="DI14" s="23"/>
      <c r="DJ14" s="7"/>
      <c r="DK14" s="7"/>
      <c r="DL14" s="23"/>
      <c r="DM14" s="92"/>
    </row>
    <row r="15" spans="1:117" s="10" customFormat="1" ht="32.25" x14ac:dyDescent="0.3">
      <c r="A15" s="6" t="s">
        <v>17</v>
      </c>
      <c r="B15" s="167" t="s">
        <v>65</v>
      </c>
      <c r="C15" s="167"/>
      <c r="D15" s="7">
        <v>22</v>
      </c>
      <c r="E15" s="7">
        <v>898</v>
      </c>
      <c r="F15" s="7">
        <v>37</v>
      </c>
      <c r="G15" s="7">
        <v>1</v>
      </c>
      <c r="H15" s="7">
        <v>4</v>
      </c>
      <c r="I15" s="7"/>
      <c r="J15" s="7">
        <v>16</v>
      </c>
      <c r="K15" s="7"/>
      <c r="L15" s="35"/>
      <c r="M15" s="35"/>
      <c r="N15" s="35">
        <v>9</v>
      </c>
      <c r="O15" s="36">
        <v>1</v>
      </c>
      <c r="P15" s="36">
        <f t="shared" si="0"/>
        <v>4</v>
      </c>
      <c r="Q15" s="36"/>
      <c r="R15" s="36">
        <f t="shared" si="1"/>
        <v>25</v>
      </c>
      <c r="S15" s="37"/>
      <c r="T15" s="159"/>
      <c r="U15" s="7"/>
      <c r="V15" s="23">
        <v>4</v>
      </c>
      <c r="W15" s="23"/>
      <c r="X15" s="23"/>
      <c r="Y15" s="23">
        <v>23</v>
      </c>
      <c r="Z15" s="7"/>
      <c r="AA15" s="159"/>
      <c r="AB15" s="7">
        <v>1</v>
      </c>
      <c r="AC15" s="23"/>
      <c r="AD15" s="7"/>
      <c r="AE15" s="7"/>
      <c r="AF15" s="23">
        <v>2</v>
      </c>
      <c r="AG15" s="7"/>
      <c r="AH15" s="159"/>
      <c r="AI15" s="79">
        <v>18</v>
      </c>
      <c r="AJ15" s="47" t="s">
        <v>173</v>
      </c>
      <c r="AK15" s="7"/>
      <c r="AL15" s="7"/>
      <c r="AM15" s="7">
        <v>6</v>
      </c>
      <c r="AN15" s="47" t="s">
        <v>104</v>
      </c>
      <c r="AO15" s="7"/>
      <c r="AP15" s="7"/>
      <c r="AQ15" s="7"/>
      <c r="AR15" s="7"/>
      <c r="AS15" s="35">
        <v>1</v>
      </c>
      <c r="AT15" s="35"/>
      <c r="AU15" s="35"/>
      <c r="AV15" s="7">
        <v>5</v>
      </c>
      <c r="AW15" s="160"/>
      <c r="AX15" s="62"/>
      <c r="AY15" s="7"/>
      <c r="AZ15" s="7">
        <v>18</v>
      </c>
      <c r="BA15" s="7"/>
      <c r="BB15" s="7"/>
      <c r="BC15" s="7"/>
      <c r="BD15" s="7"/>
      <c r="BE15" s="7" t="s">
        <v>131</v>
      </c>
      <c r="BF15" s="160"/>
      <c r="BG15" s="7"/>
      <c r="BH15" s="7"/>
      <c r="BI15" s="7"/>
      <c r="BJ15" s="7"/>
      <c r="BK15" s="7"/>
      <c r="BL15" s="7"/>
      <c r="BM15" s="7"/>
      <c r="BN15" s="7">
        <v>2</v>
      </c>
      <c r="BO15" s="8" t="s">
        <v>158</v>
      </c>
      <c r="BP15" s="7"/>
      <c r="BQ15" s="7">
        <v>1</v>
      </c>
      <c r="BR15" s="23"/>
      <c r="BS15" s="7"/>
      <c r="BT15" s="7"/>
      <c r="BU15" s="23"/>
      <c r="BV15" s="7"/>
      <c r="BW15" s="135"/>
      <c r="BX15" s="72"/>
      <c r="BY15" s="23">
        <v>2</v>
      </c>
      <c r="BZ15" s="23"/>
      <c r="CA15" s="23"/>
      <c r="CB15" s="23"/>
      <c r="CC15" s="23"/>
      <c r="CD15" s="107"/>
      <c r="CE15" s="23">
        <v>5</v>
      </c>
      <c r="CF15" s="23">
        <v>6</v>
      </c>
      <c r="CG15" s="135"/>
      <c r="CH15" s="23">
        <v>1</v>
      </c>
      <c r="CI15" s="23"/>
      <c r="CJ15" s="23"/>
      <c r="CK15" s="23"/>
      <c r="CL15" s="23"/>
      <c r="CM15" s="108"/>
      <c r="CN15" s="6"/>
      <c r="CO15" s="135"/>
      <c r="CP15" s="79"/>
      <c r="CQ15" s="115"/>
      <c r="CR15" s="7">
        <v>1</v>
      </c>
      <c r="CS15" s="7" t="s">
        <v>194</v>
      </c>
      <c r="CT15" s="7"/>
      <c r="CU15" s="7"/>
      <c r="CV15" s="7"/>
      <c r="CW15" s="7">
        <v>1</v>
      </c>
      <c r="CX15" s="8" t="s">
        <v>207</v>
      </c>
      <c r="CY15" s="72"/>
      <c r="CZ15" s="83">
        <v>1</v>
      </c>
      <c r="DA15" s="7"/>
      <c r="DB15" s="7"/>
      <c r="DC15" s="7"/>
      <c r="DD15" s="7"/>
      <c r="DE15" s="73"/>
      <c r="DF15" s="83">
        <v>4</v>
      </c>
      <c r="DG15" s="91">
        <v>6</v>
      </c>
      <c r="DH15" s="23">
        <v>1</v>
      </c>
      <c r="DI15" s="23"/>
      <c r="DJ15" s="7"/>
      <c r="DK15" s="7"/>
      <c r="DL15" s="23"/>
      <c r="DM15" s="92"/>
    </row>
    <row r="16" spans="1:117" s="10" customFormat="1" ht="25.5" x14ac:dyDescent="0.3">
      <c r="A16" s="6" t="s">
        <v>18</v>
      </c>
      <c r="B16" s="167" t="s">
        <v>66</v>
      </c>
      <c r="C16" s="167"/>
      <c r="D16" s="7">
        <v>7</v>
      </c>
      <c r="E16" s="7">
        <v>599</v>
      </c>
      <c r="F16" s="7">
        <v>19</v>
      </c>
      <c r="G16" s="7">
        <v>1</v>
      </c>
      <c r="H16" s="7">
        <v>3</v>
      </c>
      <c r="I16" s="7"/>
      <c r="J16" s="7">
        <v>11</v>
      </c>
      <c r="K16" s="7"/>
      <c r="L16" s="35">
        <v>1</v>
      </c>
      <c r="M16" s="35"/>
      <c r="N16" s="35">
        <v>1</v>
      </c>
      <c r="O16" s="36">
        <v>1</v>
      </c>
      <c r="P16" s="36">
        <f t="shared" si="0"/>
        <v>4</v>
      </c>
      <c r="Q16" s="36"/>
      <c r="R16" s="36">
        <f t="shared" si="1"/>
        <v>12</v>
      </c>
      <c r="S16" s="37"/>
      <c r="T16" s="159"/>
      <c r="U16" s="7">
        <v>1</v>
      </c>
      <c r="V16" s="23">
        <v>4</v>
      </c>
      <c r="W16" s="23"/>
      <c r="X16" s="23"/>
      <c r="Y16" s="23">
        <v>11</v>
      </c>
      <c r="Z16" s="7"/>
      <c r="AA16" s="159"/>
      <c r="AB16" s="7"/>
      <c r="AC16" s="23"/>
      <c r="AD16" s="7"/>
      <c r="AE16" s="7"/>
      <c r="AF16" s="23">
        <v>1</v>
      </c>
      <c r="AG16" s="7"/>
      <c r="AH16" s="159"/>
      <c r="AI16" s="79">
        <v>18</v>
      </c>
      <c r="AJ16" s="47" t="s">
        <v>109</v>
      </c>
      <c r="AK16" s="7"/>
      <c r="AL16" s="7"/>
      <c r="AM16" s="7"/>
      <c r="AN16" s="7"/>
      <c r="AO16" s="7"/>
      <c r="AP16" s="7"/>
      <c r="AQ16" s="7"/>
      <c r="AR16" s="7"/>
      <c r="AS16" s="35"/>
      <c r="AT16" s="35"/>
      <c r="AU16" s="35"/>
      <c r="AV16" s="7">
        <v>2</v>
      </c>
      <c r="AW16" s="160"/>
      <c r="AX16" s="62"/>
      <c r="AY16" s="7"/>
      <c r="AZ16" s="7"/>
      <c r="BA16" s="7"/>
      <c r="BB16" s="7"/>
      <c r="BC16" s="7">
        <v>1</v>
      </c>
      <c r="BD16" s="7"/>
      <c r="BE16" s="7" t="s">
        <v>136</v>
      </c>
      <c r="BF16" s="160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23"/>
      <c r="BS16" s="7"/>
      <c r="BT16" s="7"/>
      <c r="BU16" s="23">
        <v>1</v>
      </c>
      <c r="BV16" s="7"/>
      <c r="BW16" s="135"/>
      <c r="BX16" s="72"/>
      <c r="BY16" s="23"/>
      <c r="BZ16" s="23">
        <v>18</v>
      </c>
      <c r="CA16" s="23"/>
      <c r="CB16" s="23"/>
      <c r="CC16" s="23"/>
      <c r="CD16" s="107"/>
      <c r="CE16" s="23">
        <v>3</v>
      </c>
      <c r="CF16" s="23"/>
      <c r="CG16" s="135"/>
      <c r="CH16" s="23"/>
      <c r="CI16" s="23"/>
      <c r="CJ16" s="23"/>
      <c r="CK16" s="23"/>
      <c r="CL16" s="23">
        <v>1</v>
      </c>
      <c r="CM16" s="108"/>
      <c r="CN16" s="6"/>
      <c r="CO16" s="135"/>
      <c r="CP16" s="79"/>
      <c r="CQ16" s="115"/>
      <c r="CR16" s="7"/>
      <c r="CS16" s="7"/>
      <c r="CT16" s="7"/>
      <c r="CU16" s="7"/>
      <c r="CV16" s="7"/>
      <c r="CW16" s="7">
        <v>1</v>
      </c>
      <c r="CX16" s="7" t="s">
        <v>206</v>
      </c>
      <c r="CY16" s="72"/>
      <c r="CZ16" s="7"/>
      <c r="DA16" s="91">
        <v>18</v>
      </c>
      <c r="DB16" s="7"/>
      <c r="DC16" s="7"/>
      <c r="DD16" s="7"/>
      <c r="DE16" s="73"/>
      <c r="DF16" s="83">
        <v>3</v>
      </c>
      <c r="DG16" s="7"/>
      <c r="DH16" s="7"/>
      <c r="DI16" s="23"/>
      <c r="DJ16" s="7"/>
      <c r="DK16" s="7"/>
      <c r="DL16" s="23"/>
      <c r="DM16" s="92"/>
    </row>
    <row r="17" spans="1:117" s="10" customFormat="1" ht="72" x14ac:dyDescent="0.3">
      <c r="A17" s="6" t="s">
        <v>19</v>
      </c>
      <c r="B17" s="167" t="s">
        <v>72</v>
      </c>
      <c r="C17" s="167"/>
      <c r="D17" s="7">
        <v>11</v>
      </c>
      <c r="E17" s="7">
        <v>759</v>
      </c>
      <c r="F17" s="7">
        <v>24</v>
      </c>
      <c r="G17" s="7">
        <v>1</v>
      </c>
      <c r="H17" s="7">
        <v>4</v>
      </c>
      <c r="I17" s="7"/>
      <c r="J17" s="7">
        <v>14</v>
      </c>
      <c r="K17" s="7"/>
      <c r="L17" s="35"/>
      <c r="M17" s="35"/>
      <c r="N17" s="35">
        <v>2</v>
      </c>
      <c r="O17" s="36">
        <v>1</v>
      </c>
      <c r="P17" s="36">
        <f t="shared" si="0"/>
        <v>4</v>
      </c>
      <c r="Q17" s="36"/>
      <c r="R17" s="36">
        <f t="shared" si="1"/>
        <v>16</v>
      </c>
      <c r="S17" s="37"/>
      <c r="T17" s="159"/>
      <c r="U17" s="7">
        <v>1</v>
      </c>
      <c r="V17" s="23">
        <v>4</v>
      </c>
      <c r="W17" s="23"/>
      <c r="X17" s="23"/>
      <c r="Y17" s="23">
        <v>16</v>
      </c>
      <c r="Z17" s="7"/>
      <c r="AA17" s="159"/>
      <c r="AB17" s="7"/>
      <c r="AC17" s="23"/>
      <c r="AD17" s="7"/>
      <c r="AE17" s="7"/>
      <c r="AF17" s="23"/>
      <c r="AG17" s="7"/>
      <c r="AH17" s="159"/>
      <c r="AI17" s="79">
        <v>24</v>
      </c>
      <c r="AJ17" s="48" t="s">
        <v>177</v>
      </c>
      <c r="AK17" s="7"/>
      <c r="AL17" s="7"/>
      <c r="AM17" s="7">
        <v>18</v>
      </c>
      <c r="AN17" s="47" t="s">
        <v>168</v>
      </c>
      <c r="AO17" s="7"/>
      <c r="AP17" s="7"/>
      <c r="AQ17" s="7"/>
      <c r="AR17" s="7"/>
      <c r="AS17" s="35">
        <v>1</v>
      </c>
      <c r="AT17" s="35"/>
      <c r="AU17" s="35"/>
      <c r="AV17" s="7">
        <v>4</v>
      </c>
      <c r="AW17" s="160"/>
      <c r="AX17" s="62"/>
      <c r="AY17" s="80"/>
      <c r="AZ17" s="80"/>
      <c r="BA17" s="80"/>
      <c r="BB17" s="80"/>
      <c r="BC17" s="80"/>
      <c r="BD17" s="80"/>
      <c r="BE17" s="7"/>
      <c r="BF17" s="160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23"/>
      <c r="BS17" s="7"/>
      <c r="BT17" s="7"/>
      <c r="BU17" s="23"/>
      <c r="BV17" s="7"/>
      <c r="BW17" s="135"/>
      <c r="BX17" s="72"/>
      <c r="BY17" s="23">
        <v>1</v>
      </c>
      <c r="BZ17" s="23">
        <v>24</v>
      </c>
      <c r="CA17" s="23"/>
      <c r="CB17" s="23"/>
      <c r="CC17" s="23"/>
      <c r="CD17" s="107"/>
      <c r="CE17" s="23">
        <v>4</v>
      </c>
      <c r="CF17" s="23">
        <v>18</v>
      </c>
      <c r="CG17" s="135"/>
      <c r="CH17" s="23"/>
      <c r="CI17" s="23"/>
      <c r="CJ17" s="23"/>
      <c r="CK17" s="23"/>
      <c r="CL17" s="23"/>
      <c r="CM17" s="108"/>
      <c r="CN17" s="6"/>
      <c r="CO17" s="135"/>
      <c r="CP17" s="79"/>
      <c r="CQ17" s="115"/>
      <c r="CR17" s="7"/>
      <c r="CS17" s="7"/>
      <c r="CT17" s="7"/>
      <c r="CU17" s="7"/>
      <c r="CV17" s="7"/>
      <c r="CW17" s="7">
        <v>1</v>
      </c>
      <c r="CX17" s="7" t="s">
        <v>212</v>
      </c>
      <c r="CY17" s="72"/>
      <c r="CZ17" s="83">
        <v>1</v>
      </c>
      <c r="DA17" s="91">
        <v>24</v>
      </c>
      <c r="DB17" s="7"/>
      <c r="DC17" s="7"/>
      <c r="DD17" s="7"/>
      <c r="DE17" s="73"/>
      <c r="DF17" s="83">
        <v>3</v>
      </c>
      <c r="DG17" s="91">
        <v>18</v>
      </c>
      <c r="DH17" s="7"/>
      <c r="DI17" s="23"/>
      <c r="DJ17" s="7"/>
      <c r="DK17" s="7"/>
      <c r="DL17" s="23"/>
      <c r="DM17" s="92"/>
    </row>
    <row r="18" spans="1:117" s="10" customFormat="1" ht="79.5" x14ac:dyDescent="0.3">
      <c r="A18" s="6" t="s">
        <v>20</v>
      </c>
      <c r="B18" s="167" t="s">
        <v>73</v>
      </c>
      <c r="C18" s="167"/>
      <c r="D18" s="7">
        <v>2</v>
      </c>
      <c r="E18" s="7">
        <v>896</v>
      </c>
      <c r="F18" s="7">
        <v>34</v>
      </c>
      <c r="G18" s="7">
        <v>1</v>
      </c>
      <c r="H18" s="7">
        <v>4</v>
      </c>
      <c r="I18" s="7"/>
      <c r="J18" s="7">
        <v>13</v>
      </c>
      <c r="K18" s="7"/>
      <c r="L18" s="35">
        <v>1</v>
      </c>
      <c r="M18" s="35"/>
      <c r="N18" s="35">
        <v>1</v>
      </c>
      <c r="O18" s="36">
        <v>1</v>
      </c>
      <c r="P18" s="36">
        <f t="shared" si="0"/>
        <v>5</v>
      </c>
      <c r="Q18" s="36"/>
      <c r="R18" s="36">
        <f t="shared" si="1"/>
        <v>14</v>
      </c>
      <c r="S18" s="37"/>
      <c r="T18" s="159"/>
      <c r="U18" s="7">
        <v>1</v>
      </c>
      <c r="V18" s="7">
        <v>5</v>
      </c>
      <c r="W18" s="7"/>
      <c r="X18" s="7"/>
      <c r="Y18" s="7">
        <v>9</v>
      </c>
      <c r="Z18" s="7"/>
      <c r="AA18" s="159"/>
      <c r="AB18" s="7"/>
      <c r="AC18" s="23"/>
      <c r="AD18" s="7"/>
      <c r="AE18" s="7"/>
      <c r="AF18" s="23">
        <v>5</v>
      </c>
      <c r="AG18" s="7"/>
      <c r="AH18" s="159"/>
      <c r="AI18" s="79">
        <v>30</v>
      </c>
      <c r="AJ18" s="47" t="s">
        <v>171</v>
      </c>
      <c r="AK18" s="7"/>
      <c r="AL18" s="7"/>
      <c r="AM18" s="7"/>
      <c r="AN18" s="7"/>
      <c r="AO18" s="7"/>
      <c r="AP18" s="7"/>
      <c r="AQ18" s="7"/>
      <c r="AR18" s="7"/>
      <c r="AS18" s="35">
        <v>1</v>
      </c>
      <c r="AT18" s="35"/>
      <c r="AU18" s="35"/>
      <c r="AV18" s="7">
        <v>2</v>
      </c>
      <c r="AW18" s="160"/>
      <c r="AX18" s="31">
        <v>1</v>
      </c>
      <c r="AY18" s="80"/>
      <c r="AZ18" s="80"/>
      <c r="BA18" s="80"/>
      <c r="BB18" s="80"/>
      <c r="BC18" s="7"/>
      <c r="BD18" s="7"/>
      <c r="BE18" s="8" t="s">
        <v>178</v>
      </c>
      <c r="BF18" s="160"/>
      <c r="BG18" s="7"/>
      <c r="BH18" s="7"/>
      <c r="BI18" s="7"/>
      <c r="BJ18" s="7"/>
      <c r="BK18" s="7"/>
      <c r="BL18" s="7"/>
      <c r="BM18" s="7"/>
      <c r="BN18" s="7">
        <v>5</v>
      </c>
      <c r="BO18" s="8" t="s">
        <v>157</v>
      </c>
      <c r="BP18" s="7"/>
      <c r="BQ18" s="7"/>
      <c r="BR18" s="23"/>
      <c r="BS18" s="7"/>
      <c r="BT18" s="7"/>
      <c r="BU18" s="23"/>
      <c r="BV18" s="7"/>
      <c r="BW18" s="135"/>
      <c r="BX18" s="31">
        <v>1</v>
      </c>
      <c r="BY18" s="23">
        <v>2</v>
      </c>
      <c r="BZ18" s="23">
        <v>30</v>
      </c>
      <c r="CA18" s="23"/>
      <c r="CB18" s="23"/>
      <c r="CC18" s="23"/>
      <c r="CD18" s="107"/>
      <c r="CE18" s="23">
        <v>3</v>
      </c>
      <c r="CF18" s="23"/>
      <c r="CG18" s="135"/>
      <c r="CH18" s="23"/>
      <c r="CI18" s="23"/>
      <c r="CJ18" s="23"/>
      <c r="CK18" s="23"/>
      <c r="CL18" s="23"/>
      <c r="CM18" s="108"/>
      <c r="CN18" s="6"/>
      <c r="CO18" s="135"/>
      <c r="CP18" s="79">
        <v>1</v>
      </c>
      <c r="CQ18" s="115" t="s">
        <v>232</v>
      </c>
      <c r="CR18" s="7">
        <v>1</v>
      </c>
      <c r="CS18" s="7" t="s">
        <v>191</v>
      </c>
      <c r="CT18" s="7"/>
      <c r="CU18" s="7"/>
      <c r="CV18" s="7"/>
      <c r="CW18" s="7">
        <v>2</v>
      </c>
      <c r="CX18" s="8" t="s">
        <v>223</v>
      </c>
      <c r="CY18" s="31"/>
      <c r="CZ18" s="83">
        <v>1</v>
      </c>
      <c r="DA18" s="91">
        <v>30</v>
      </c>
      <c r="DB18" s="7"/>
      <c r="DC18" s="7"/>
      <c r="DD18" s="7"/>
      <c r="DE18" s="73"/>
      <c r="DF18" s="83">
        <v>1</v>
      </c>
      <c r="DG18" s="7"/>
      <c r="DH18" s="7"/>
      <c r="DI18" s="23"/>
      <c r="DJ18" s="7"/>
      <c r="DK18" s="7"/>
      <c r="DL18" s="23"/>
      <c r="DM18" s="92"/>
    </row>
    <row r="19" spans="1:117" s="10" customFormat="1" ht="49.5" x14ac:dyDescent="0.3">
      <c r="A19" s="6" t="s">
        <v>21</v>
      </c>
      <c r="B19" s="167" t="s">
        <v>74</v>
      </c>
      <c r="C19" s="167"/>
      <c r="D19" s="7">
        <v>10</v>
      </c>
      <c r="E19" s="7">
        <v>765</v>
      </c>
      <c r="F19" s="7">
        <v>35</v>
      </c>
      <c r="G19" s="7">
        <v>1</v>
      </c>
      <c r="H19" s="7">
        <v>4</v>
      </c>
      <c r="I19" s="7"/>
      <c r="J19" s="7">
        <v>14</v>
      </c>
      <c r="K19" s="7"/>
      <c r="L19" s="35"/>
      <c r="M19" s="35">
        <v>1</v>
      </c>
      <c r="N19" s="35">
        <v>1</v>
      </c>
      <c r="O19" s="36">
        <v>1</v>
      </c>
      <c r="P19" s="36">
        <f t="shared" si="0"/>
        <v>4</v>
      </c>
      <c r="Q19" s="36">
        <v>1</v>
      </c>
      <c r="R19" s="36">
        <f t="shared" si="1"/>
        <v>15</v>
      </c>
      <c r="S19" s="37"/>
      <c r="T19" s="159"/>
      <c r="U19" s="7"/>
      <c r="V19" s="7">
        <v>3</v>
      </c>
      <c r="W19" s="7"/>
      <c r="X19" s="7"/>
      <c r="Y19" s="7">
        <v>12</v>
      </c>
      <c r="Z19" s="7"/>
      <c r="AA19" s="159"/>
      <c r="AB19" s="7">
        <v>1</v>
      </c>
      <c r="AC19" s="23">
        <v>1</v>
      </c>
      <c r="AD19" s="7">
        <v>1</v>
      </c>
      <c r="AE19" s="7" t="s">
        <v>56</v>
      </c>
      <c r="AF19" s="23">
        <v>3</v>
      </c>
      <c r="AG19" s="7"/>
      <c r="AH19" s="159"/>
      <c r="AI19" s="79">
        <v>17</v>
      </c>
      <c r="AJ19" s="47" t="s">
        <v>237</v>
      </c>
      <c r="AK19" s="7"/>
      <c r="AL19" s="7"/>
      <c r="AM19" s="7">
        <v>12</v>
      </c>
      <c r="AN19" s="47" t="s">
        <v>98</v>
      </c>
      <c r="AO19" s="7"/>
      <c r="AP19" s="7"/>
      <c r="AQ19" s="7"/>
      <c r="AR19" s="7"/>
      <c r="AS19" s="35">
        <v>1</v>
      </c>
      <c r="AT19" s="35"/>
      <c r="AU19" s="35"/>
      <c r="AV19" s="7">
        <v>2</v>
      </c>
      <c r="AW19" s="160"/>
      <c r="AX19" s="62"/>
      <c r="AY19" s="7">
        <v>-1</v>
      </c>
      <c r="AZ19" s="80"/>
      <c r="BA19" s="80"/>
      <c r="BB19" s="80"/>
      <c r="BC19" s="80"/>
      <c r="BD19" s="80"/>
      <c r="BE19" s="7" t="s">
        <v>134</v>
      </c>
      <c r="BF19" s="160"/>
      <c r="BG19" s="7"/>
      <c r="BH19" s="7"/>
      <c r="BI19" s="7">
        <v>1</v>
      </c>
      <c r="BJ19" s="7" t="s">
        <v>151</v>
      </c>
      <c r="BK19" s="7">
        <v>1</v>
      </c>
      <c r="BL19" s="7" t="s">
        <v>56</v>
      </c>
      <c r="BM19" s="7" t="s">
        <v>153</v>
      </c>
      <c r="BN19" s="7">
        <v>3</v>
      </c>
      <c r="BO19" s="8" t="s">
        <v>159</v>
      </c>
      <c r="BP19" s="7"/>
      <c r="BQ19" s="7">
        <v>1</v>
      </c>
      <c r="BR19" s="23"/>
      <c r="BS19" s="7"/>
      <c r="BT19" s="7"/>
      <c r="BU19" s="23"/>
      <c r="BV19" s="7"/>
      <c r="BW19" s="135"/>
      <c r="BX19" s="72"/>
      <c r="BY19" s="109"/>
      <c r="BZ19" s="23">
        <v>17</v>
      </c>
      <c r="CA19" s="23"/>
      <c r="CB19" s="23"/>
      <c r="CC19" s="23"/>
      <c r="CD19" s="107"/>
      <c r="CE19" s="23">
        <v>2</v>
      </c>
      <c r="CF19" s="23">
        <v>12</v>
      </c>
      <c r="CG19" s="135"/>
      <c r="CH19" s="23">
        <v>1</v>
      </c>
      <c r="CI19" s="23"/>
      <c r="CJ19" s="23"/>
      <c r="CK19" s="23"/>
      <c r="CL19" s="23"/>
      <c r="CM19" s="108"/>
      <c r="CN19" s="6"/>
      <c r="CO19" s="135"/>
      <c r="CP19" s="79">
        <v>1</v>
      </c>
      <c r="CQ19" s="115" t="s">
        <v>231</v>
      </c>
      <c r="CR19" s="7"/>
      <c r="CS19" s="7"/>
      <c r="CT19" s="7"/>
      <c r="CU19" s="7"/>
      <c r="CV19" s="7"/>
      <c r="CW19" s="7">
        <v>1</v>
      </c>
      <c r="CX19" s="8" t="s">
        <v>222</v>
      </c>
      <c r="CY19" s="72"/>
      <c r="CZ19" s="79"/>
      <c r="DA19" s="91">
        <v>17</v>
      </c>
      <c r="DB19" s="7"/>
      <c r="DC19" s="7"/>
      <c r="DD19" s="7"/>
      <c r="DE19" s="73"/>
      <c r="DF19" s="83">
        <v>1</v>
      </c>
      <c r="DG19" s="91">
        <v>12</v>
      </c>
      <c r="DH19" s="23"/>
      <c r="DI19" s="23"/>
      <c r="DJ19" s="7"/>
      <c r="DK19" s="7"/>
      <c r="DL19" s="23"/>
      <c r="DM19" s="92"/>
    </row>
    <row r="20" spans="1:117" s="10" customFormat="1" ht="63.75" x14ac:dyDescent="0.3">
      <c r="A20" s="6" t="s">
        <v>22</v>
      </c>
      <c r="B20" s="167" t="s">
        <v>75</v>
      </c>
      <c r="C20" s="167"/>
      <c r="D20" s="7">
        <v>11</v>
      </c>
      <c r="E20" s="7">
        <v>939</v>
      </c>
      <c r="F20" s="7">
        <v>40</v>
      </c>
      <c r="G20" s="7">
        <v>1</v>
      </c>
      <c r="H20" s="7">
        <v>5</v>
      </c>
      <c r="I20" s="7"/>
      <c r="J20" s="7">
        <v>17</v>
      </c>
      <c r="K20" s="7"/>
      <c r="L20" s="35"/>
      <c r="M20" s="35"/>
      <c r="N20" s="35">
        <v>1</v>
      </c>
      <c r="O20" s="36">
        <v>1</v>
      </c>
      <c r="P20" s="36">
        <f t="shared" si="0"/>
        <v>5</v>
      </c>
      <c r="Q20" s="36"/>
      <c r="R20" s="36">
        <f t="shared" si="1"/>
        <v>18</v>
      </c>
      <c r="S20" s="37"/>
      <c r="T20" s="159"/>
      <c r="U20" s="7">
        <v>1</v>
      </c>
      <c r="V20" s="7">
        <v>5</v>
      </c>
      <c r="W20" s="7"/>
      <c r="X20" s="7"/>
      <c r="Y20" s="7">
        <v>13</v>
      </c>
      <c r="Z20" s="7"/>
      <c r="AA20" s="159"/>
      <c r="AB20" s="7"/>
      <c r="AC20" s="23"/>
      <c r="AD20" s="7"/>
      <c r="AE20" s="7"/>
      <c r="AF20" s="23">
        <v>5</v>
      </c>
      <c r="AG20" s="7"/>
      <c r="AH20" s="159"/>
      <c r="AI20" s="79"/>
      <c r="AJ20" s="7"/>
      <c r="AK20" s="7"/>
      <c r="AL20" s="7"/>
      <c r="AM20" s="7"/>
      <c r="AN20" s="7"/>
      <c r="AO20" s="7"/>
      <c r="AP20" s="7"/>
      <c r="AQ20" s="7"/>
      <c r="AR20" s="7"/>
      <c r="AS20" s="35">
        <v>1</v>
      </c>
      <c r="AT20" s="35"/>
      <c r="AU20" s="35"/>
      <c r="AV20" s="7">
        <v>5</v>
      </c>
      <c r="AW20" s="160"/>
      <c r="AX20" s="62"/>
      <c r="AY20" s="80"/>
      <c r="AZ20" s="80"/>
      <c r="BA20" s="80"/>
      <c r="BB20" s="80"/>
      <c r="BC20" s="80"/>
      <c r="BD20" s="80"/>
      <c r="BE20" s="7"/>
      <c r="BF20" s="160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23"/>
      <c r="BS20" s="7"/>
      <c r="BT20" s="7"/>
      <c r="BU20" s="23">
        <v>5</v>
      </c>
      <c r="BV20" s="7"/>
      <c r="BW20" s="135"/>
      <c r="BX20" s="72"/>
      <c r="BY20" s="109">
        <v>1</v>
      </c>
      <c r="BZ20" s="23"/>
      <c r="CA20" s="23"/>
      <c r="CB20" s="23"/>
      <c r="CC20" s="23"/>
      <c r="CD20" s="107"/>
      <c r="CE20" s="23">
        <v>5</v>
      </c>
      <c r="CF20" s="23"/>
      <c r="CG20" s="135"/>
      <c r="CH20" s="23"/>
      <c r="CI20" s="23"/>
      <c r="CJ20" s="23"/>
      <c r="CK20" s="23"/>
      <c r="CL20" s="23">
        <v>5</v>
      </c>
      <c r="CM20" s="108"/>
      <c r="CN20" s="6"/>
      <c r="CO20" s="135"/>
      <c r="CP20" s="79"/>
      <c r="CQ20" s="115"/>
      <c r="CR20" s="7">
        <v>1</v>
      </c>
      <c r="CS20" s="7" t="s">
        <v>199</v>
      </c>
      <c r="CT20" s="7"/>
      <c r="CU20" s="7"/>
      <c r="CV20" s="7"/>
      <c r="CW20" s="7">
        <v>4</v>
      </c>
      <c r="CX20" s="8" t="s">
        <v>226</v>
      </c>
      <c r="CY20" s="72"/>
      <c r="CZ20" s="109"/>
      <c r="DA20" s="7"/>
      <c r="DB20" s="7"/>
      <c r="DC20" s="7"/>
      <c r="DD20" s="7"/>
      <c r="DE20" s="73"/>
      <c r="DF20" s="83">
        <v>4</v>
      </c>
      <c r="DG20" s="7"/>
      <c r="DH20" s="7"/>
      <c r="DI20" s="23"/>
      <c r="DJ20" s="7"/>
      <c r="DK20" s="7"/>
      <c r="DL20" s="83">
        <v>2</v>
      </c>
      <c r="DM20" s="92"/>
    </row>
    <row r="21" spans="1:117" s="10" customFormat="1" ht="30" customHeight="1" x14ac:dyDescent="0.3">
      <c r="A21" s="6" t="s">
        <v>24</v>
      </c>
      <c r="B21" s="167" t="s">
        <v>76</v>
      </c>
      <c r="C21" s="167"/>
      <c r="D21" s="7">
        <v>9</v>
      </c>
      <c r="E21" s="7">
        <v>886</v>
      </c>
      <c r="F21" s="7">
        <v>25</v>
      </c>
      <c r="G21" s="7">
        <v>1</v>
      </c>
      <c r="H21" s="7">
        <v>4</v>
      </c>
      <c r="I21" s="7"/>
      <c r="J21" s="7">
        <v>15</v>
      </c>
      <c r="K21" s="7"/>
      <c r="L21" s="35">
        <v>1</v>
      </c>
      <c r="M21" s="35"/>
      <c r="N21" s="35">
        <v>2</v>
      </c>
      <c r="O21" s="36">
        <v>1</v>
      </c>
      <c r="P21" s="36">
        <f t="shared" si="0"/>
        <v>5</v>
      </c>
      <c r="Q21" s="36"/>
      <c r="R21" s="36">
        <f t="shared" si="1"/>
        <v>17</v>
      </c>
      <c r="S21" s="37"/>
      <c r="T21" s="159"/>
      <c r="U21" s="7">
        <v>1</v>
      </c>
      <c r="V21" s="7">
        <v>3</v>
      </c>
      <c r="W21" s="7"/>
      <c r="X21" s="7"/>
      <c r="Y21" s="7">
        <v>17</v>
      </c>
      <c r="Z21" s="7"/>
      <c r="AA21" s="159"/>
      <c r="AB21" s="7"/>
      <c r="AC21" s="23">
        <v>2</v>
      </c>
      <c r="AD21" s="7"/>
      <c r="AE21" s="7"/>
      <c r="AF21" s="23"/>
      <c r="AG21" s="7"/>
      <c r="AH21" s="159"/>
      <c r="AI21" s="102"/>
      <c r="AJ21" s="80"/>
      <c r="AK21" s="7"/>
      <c r="AL21" s="7"/>
      <c r="AM21" s="7"/>
      <c r="AN21" s="47"/>
      <c r="AO21" s="7"/>
      <c r="AP21" s="7"/>
      <c r="AQ21" s="7"/>
      <c r="AR21" s="7"/>
      <c r="AS21" s="35"/>
      <c r="AT21" s="35"/>
      <c r="AU21" s="35"/>
      <c r="AV21" s="7">
        <v>2</v>
      </c>
      <c r="AW21" s="160"/>
      <c r="AX21" s="62"/>
      <c r="AY21" s="80"/>
      <c r="AZ21" s="80"/>
      <c r="BA21" s="80"/>
      <c r="BB21" s="80"/>
      <c r="BC21" s="80"/>
      <c r="BD21" s="80"/>
      <c r="BE21" s="7"/>
      <c r="BF21" s="160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23">
        <v>2</v>
      </c>
      <c r="BS21" s="7"/>
      <c r="BT21" s="7"/>
      <c r="BU21" s="23"/>
      <c r="BV21" s="7"/>
      <c r="BW21" s="135"/>
      <c r="BX21" s="72"/>
      <c r="BY21" s="109"/>
      <c r="BZ21" s="82"/>
      <c r="CA21" s="23"/>
      <c r="CB21" s="23"/>
      <c r="CC21" s="23"/>
      <c r="CD21" s="107"/>
      <c r="CE21" s="23">
        <v>2</v>
      </c>
      <c r="CF21" s="23"/>
      <c r="CG21" s="135"/>
      <c r="CH21" s="23"/>
      <c r="CI21" s="23">
        <v>2</v>
      </c>
      <c r="CJ21" s="23"/>
      <c r="CK21" s="23"/>
      <c r="CL21" s="23">
        <v>1</v>
      </c>
      <c r="CM21" s="108"/>
      <c r="CN21" s="6"/>
      <c r="CO21" s="135"/>
      <c r="CP21" s="79"/>
      <c r="CQ21" s="115"/>
      <c r="CR21" s="7"/>
      <c r="CS21" s="7"/>
      <c r="CT21" s="7"/>
      <c r="CU21" s="7"/>
      <c r="CV21" s="7"/>
      <c r="CW21" s="7">
        <v>1</v>
      </c>
      <c r="CX21" s="7" t="s">
        <v>211</v>
      </c>
      <c r="CY21" s="72"/>
      <c r="CZ21" s="79"/>
      <c r="DA21" s="80"/>
      <c r="DB21" s="7"/>
      <c r="DC21" s="7"/>
      <c r="DD21" s="7"/>
      <c r="DE21" s="73"/>
      <c r="DF21" s="83">
        <v>2</v>
      </c>
      <c r="DG21" s="7"/>
      <c r="DH21" s="7"/>
      <c r="DI21" s="83">
        <v>2</v>
      </c>
      <c r="DJ21" s="7"/>
      <c r="DK21" s="7"/>
      <c r="DL21" s="23"/>
      <c r="DM21" s="92"/>
    </row>
    <row r="22" spans="1:117" s="10" customFormat="1" ht="30" customHeight="1" x14ac:dyDescent="0.3">
      <c r="A22" s="6" t="s">
        <v>23</v>
      </c>
      <c r="B22" s="167" t="s">
        <v>77</v>
      </c>
      <c r="C22" s="167"/>
      <c r="D22" s="7">
        <v>9</v>
      </c>
      <c r="E22" s="7">
        <v>1027</v>
      </c>
      <c r="F22" s="7">
        <v>29</v>
      </c>
      <c r="G22" s="7">
        <v>1</v>
      </c>
      <c r="H22" s="7">
        <v>5</v>
      </c>
      <c r="I22" s="7"/>
      <c r="J22" s="7">
        <v>17</v>
      </c>
      <c r="K22" s="7"/>
      <c r="L22" s="35"/>
      <c r="M22" s="35"/>
      <c r="N22" s="35">
        <v>2</v>
      </c>
      <c r="O22" s="36">
        <v>1</v>
      </c>
      <c r="P22" s="36">
        <f t="shared" si="0"/>
        <v>5</v>
      </c>
      <c r="Q22" s="36"/>
      <c r="R22" s="36">
        <f t="shared" si="1"/>
        <v>19</v>
      </c>
      <c r="S22" s="37"/>
      <c r="T22" s="159"/>
      <c r="U22" s="7">
        <v>1</v>
      </c>
      <c r="V22" s="23">
        <v>5</v>
      </c>
      <c r="W22" s="7"/>
      <c r="X22" s="7"/>
      <c r="Y22" s="7">
        <v>18</v>
      </c>
      <c r="Z22" s="7"/>
      <c r="AA22" s="159"/>
      <c r="AB22" s="7"/>
      <c r="AC22" s="23"/>
      <c r="AD22" s="7"/>
      <c r="AE22" s="7"/>
      <c r="AF22" s="23">
        <v>1</v>
      </c>
      <c r="AG22" s="7"/>
      <c r="AH22" s="159"/>
      <c r="AI22" s="79"/>
      <c r="AJ22" s="7"/>
      <c r="AK22" s="7"/>
      <c r="AL22" s="7"/>
      <c r="AM22" s="7"/>
      <c r="AN22" s="7"/>
      <c r="AO22" s="7"/>
      <c r="AP22" s="7"/>
      <c r="AQ22" s="7"/>
      <c r="AR22" s="7"/>
      <c r="AS22" s="35">
        <v>1</v>
      </c>
      <c r="AT22" s="35"/>
      <c r="AU22" s="35"/>
      <c r="AV22" s="7">
        <v>4</v>
      </c>
      <c r="AW22" s="160"/>
      <c r="AX22" s="62"/>
      <c r="AY22" s="80"/>
      <c r="AZ22" s="80"/>
      <c r="BA22" s="80"/>
      <c r="BB22" s="80"/>
      <c r="BC22" s="80"/>
      <c r="BD22" s="80"/>
      <c r="BE22" s="7"/>
      <c r="BF22" s="160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23"/>
      <c r="BS22" s="7"/>
      <c r="BT22" s="7"/>
      <c r="BU22" s="23">
        <v>1</v>
      </c>
      <c r="BV22" s="7"/>
      <c r="BW22" s="135"/>
      <c r="BX22" s="72"/>
      <c r="BY22" s="109">
        <v>1</v>
      </c>
      <c r="BZ22" s="23"/>
      <c r="CA22" s="23"/>
      <c r="CB22" s="23"/>
      <c r="CC22" s="23"/>
      <c r="CD22" s="107"/>
      <c r="CE22" s="23">
        <v>4</v>
      </c>
      <c r="CF22" s="23"/>
      <c r="CG22" s="135"/>
      <c r="CH22" s="23"/>
      <c r="CI22" s="23"/>
      <c r="CJ22" s="23"/>
      <c r="CK22" s="23"/>
      <c r="CL22" s="23">
        <v>1</v>
      </c>
      <c r="CM22" s="108"/>
      <c r="CN22" s="6"/>
      <c r="CO22" s="135"/>
      <c r="CP22" s="79"/>
      <c r="CQ22" s="115"/>
      <c r="CR22" s="7">
        <v>1</v>
      </c>
      <c r="CS22" s="7" t="s">
        <v>227</v>
      </c>
      <c r="CT22" s="7"/>
      <c r="CU22" s="7"/>
      <c r="CV22" s="7"/>
      <c r="CW22" s="7">
        <v>1</v>
      </c>
      <c r="CX22" s="7" t="s">
        <v>213</v>
      </c>
      <c r="CY22" s="72"/>
      <c r="CZ22" s="109"/>
      <c r="DA22" s="7"/>
      <c r="DB22" s="7"/>
      <c r="DC22" s="7"/>
      <c r="DD22" s="7"/>
      <c r="DE22" s="73"/>
      <c r="DF22" s="83">
        <v>4</v>
      </c>
      <c r="DG22" s="7"/>
      <c r="DH22" s="7"/>
      <c r="DI22" s="23"/>
      <c r="DJ22" s="7"/>
      <c r="DK22" s="7"/>
      <c r="DL22" s="23"/>
      <c r="DM22" s="92"/>
    </row>
    <row r="23" spans="1:117" s="18" customFormat="1" ht="19.5" thickBot="1" x14ac:dyDescent="0.35">
      <c r="A23" s="15"/>
      <c r="B23" s="173"/>
      <c r="C23" s="173"/>
      <c r="D23" s="41"/>
      <c r="E23" s="41"/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14"/>
      <c r="U23" s="41"/>
      <c r="V23" s="17"/>
      <c r="W23" s="17"/>
      <c r="X23" s="17"/>
      <c r="Y23" s="17"/>
      <c r="Z23" s="17"/>
      <c r="AA23" s="14"/>
      <c r="AB23" s="17"/>
      <c r="AC23" s="17"/>
      <c r="AD23" s="41"/>
      <c r="AE23" s="41"/>
      <c r="AF23" s="41"/>
      <c r="AG23" s="41"/>
      <c r="AH23" s="14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5"/>
      <c r="AT23" s="45"/>
      <c r="AU23" s="45"/>
      <c r="AV23" s="41"/>
      <c r="AW23" s="14"/>
      <c r="AX23" s="63"/>
      <c r="AY23" s="82"/>
      <c r="AZ23" s="82"/>
      <c r="BA23" s="82"/>
      <c r="BB23" s="82"/>
      <c r="BC23" s="82"/>
      <c r="BD23" s="82"/>
      <c r="BE23" s="23"/>
      <c r="BF23" s="14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17"/>
      <c r="BR23" s="17"/>
      <c r="BS23" s="41"/>
      <c r="BT23" s="41"/>
      <c r="BU23" s="41"/>
      <c r="BV23" s="41"/>
      <c r="BW23" s="85"/>
      <c r="BX23" s="74"/>
      <c r="BY23" s="41"/>
      <c r="BZ23" s="41"/>
      <c r="CA23" s="41"/>
      <c r="CB23" s="41"/>
      <c r="CC23" s="41"/>
      <c r="CD23" s="107"/>
      <c r="CE23" s="41"/>
      <c r="CF23" s="41"/>
      <c r="CG23" s="85"/>
      <c r="CH23" s="17"/>
      <c r="CI23" s="17"/>
      <c r="CJ23" s="41"/>
      <c r="CK23" s="41"/>
      <c r="CL23" s="41"/>
      <c r="CM23" s="108"/>
      <c r="CN23" s="60"/>
      <c r="CO23" s="85"/>
      <c r="CP23" s="41"/>
      <c r="CQ23" s="117"/>
      <c r="CR23" s="41"/>
      <c r="CS23" s="41"/>
      <c r="CT23" s="41"/>
      <c r="CU23" s="41"/>
      <c r="CV23" s="41"/>
      <c r="CW23" s="41"/>
      <c r="CX23" s="41"/>
      <c r="CY23" s="74"/>
      <c r="CZ23" s="41"/>
      <c r="DA23" s="41"/>
      <c r="DB23" s="41"/>
      <c r="DC23" s="41"/>
      <c r="DD23" s="41"/>
      <c r="DE23" s="73"/>
      <c r="DF23" s="41"/>
      <c r="DG23" s="41"/>
      <c r="DH23" s="17"/>
      <c r="DI23" s="17"/>
      <c r="DJ23" s="41"/>
      <c r="DK23" s="41"/>
      <c r="DL23" s="41"/>
      <c r="DM23" s="92"/>
    </row>
    <row r="24" spans="1:117" s="10" customFormat="1" ht="30" customHeight="1" x14ac:dyDescent="0.3">
      <c r="A24" s="6" t="s">
        <v>35</v>
      </c>
      <c r="B24" s="166" t="s">
        <v>45</v>
      </c>
      <c r="C24" s="166"/>
      <c r="D24" s="168">
        <v>4</v>
      </c>
      <c r="E24" s="195">
        <v>1604</v>
      </c>
      <c r="F24" s="184">
        <v>4</v>
      </c>
      <c r="G24" s="33"/>
      <c r="H24" s="7">
        <v>1</v>
      </c>
      <c r="I24" s="7"/>
      <c r="J24" s="7">
        <v>3</v>
      </c>
      <c r="K24" s="7"/>
      <c r="L24" s="11"/>
      <c r="M24" s="11"/>
      <c r="N24" s="11">
        <v>1</v>
      </c>
      <c r="O24" s="190">
        <v>1</v>
      </c>
      <c r="P24" s="36">
        <v>1</v>
      </c>
      <c r="Q24" s="36"/>
      <c r="R24" s="36">
        <v>4</v>
      </c>
      <c r="S24" s="37"/>
      <c r="T24" s="189"/>
      <c r="U24" s="184">
        <v>1</v>
      </c>
      <c r="V24" s="7">
        <v>1</v>
      </c>
      <c r="W24" s="7"/>
      <c r="X24" s="7"/>
      <c r="Y24" s="7">
        <v>4</v>
      </c>
      <c r="Z24" s="7"/>
      <c r="AA24" s="161"/>
      <c r="AB24" s="7"/>
      <c r="AC24" s="23"/>
      <c r="AD24" s="7"/>
      <c r="AE24" s="7"/>
      <c r="AF24" s="23"/>
      <c r="AG24" s="7"/>
      <c r="AH24" s="161"/>
      <c r="AI24" s="7"/>
      <c r="AJ24" s="7"/>
      <c r="AK24" s="7"/>
      <c r="AL24" s="7"/>
      <c r="AM24" s="7"/>
      <c r="AN24" s="7"/>
      <c r="AO24" s="7"/>
      <c r="AP24" s="47"/>
      <c r="AQ24" s="47"/>
      <c r="AR24" s="47"/>
      <c r="AS24" s="35"/>
      <c r="AT24" s="35"/>
      <c r="AU24" s="35"/>
      <c r="AV24" s="7"/>
      <c r="AW24" s="161"/>
      <c r="AX24" s="23"/>
      <c r="AY24" s="80"/>
      <c r="AZ24" s="80"/>
      <c r="BA24" s="80"/>
      <c r="BB24" s="80"/>
      <c r="BC24" s="80"/>
      <c r="BD24" s="80"/>
      <c r="BE24" s="7"/>
      <c r="BF24" s="161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23"/>
      <c r="BS24" s="7"/>
      <c r="BT24" s="7"/>
      <c r="BU24" s="23"/>
      <c r="BV24" s="7"/>
      <c r="BW24" s="136"/>
      <c r="BX24" s="23"/>
      <c r="BY24" s="109"/>
      <c r="BZ24" s="23"/>
      <c r="CA24" s="23"/>
      <c r="CB24" s="23"/>
      <c r="CC24" s="23"/>
      <c r="CD24" s="107"/>
      <c r="CE24" s="23"/>
      <c r="CF24" s="23"/>
      <c r="CG24" s="136"/>
      <c r="CH24" s="23"/>
      <c r="CI24" s="23"/>
      <c r="CJ24" s="23"/>
      <c r="CK24" s="23"/>
      <c r="CL24" s="23">
        <v>1</v>
      </c>
      <c r="CM24" s="108"/>
      <c r="CN24" s="6" t="s">
        <v>184</v>
      </c>
      <c r="CO24" s="136"/>
      <c r="CP24" s="79"/>
      <c r="CQ24" s="115"/>
      <c r="CR24" s="7"/>
      <c r="CS24" s="7"/>
      <c r="CT24" s="7"/>
      <c r="CU24" s="7"/>
      <c r="CV24" s="7"/>
      <c r="CW24" s="7"/>
      <c r="CX24" s="7"/>
      <c r="CY24" s="23"/>
      <c r="CZ24" s="79"/>
      <c r="DA24" s="7"/>
      <c r="DB24" s="7"/>
      <c r="DC24" s="7"/>
      <c r="DD24" s="7"/>
      <c r="DE24" s="73"/>
      <c r="DF24" s="83">
        <v>1</v>
      </c>
      <c r="DG24" s="7"/>
      <c r="DH24" s="7"/>
      <c r="DI24" s="23"/>
      <c r="DJ24" s="7"/>
      <c r="DK24" s="7"/>
      <c r="DL24" s="83">
        <v>1</v>
      </c>
      <c r="DM24" s="92"/>
    </row>
    <row r="25" spans="1:117" s="10" customFormat="1" ht="30" customHeight="1" x14ac:dyDescent="0.3">
      <c r="A25" s="6" t="s">
        <v>36</v>
      </c>
      <c r="B25" s="166" t="s">
        <v>1</v>
      </c>
      <c r="C25" s="166"/>
      <c r="D25" s="169"/>
      <c r="E25" s="196"/>
      <c r="F25" s="185"/>
      <c r="G25" s="33"/>
      <c r="H25" s="7">
        <v>1</v>
      </c>
      <c r="I25" s="7"/>
      <c r="J25" s="7">
        <v>2</v>
      </c>
      <c r="K25" s="7"/>
      <c r="L25" s="11"/>
      <c r="M25" s="11"/>
      <c r="N25" s="11"/>
      <c r="O25" s="191"/>
      <c r="P25" s="36">
        <v>1</v>
      </c>
      <c r="Q25" s="36"/>
      <c r="R25" s="36">
        <v>2</v>
      </c>
      <c r="S25" s="37"/>
      <c r="T25" s="187"/>
      <c r="U25" s="185"/>
      <c r="V25" s="7">
        <v>1</v>
      </c>
      <c r="W25" s="7"/>
      <c r="X25" s="7"/>
      <c r="Y25" s="7">
        <v>1</v>
      </c>
      <c r="Z25" s="7"/>
      <c r="AA25" s="162"/>
      <c r="AB25" s="7"/>
      <c r="AC25" s="23"/>
      <c r="AD25" s="7"/>
      <c r="AE25" s="7"/>
      <c r="AF25" s="23">
        <v>1</v>
      </c>
      <c r="AG25" s="7"/>
      <c r="AH25" s="162"/>
      <c r="AI25" s="7"/>
      <c r="AJ25" s="7"/>
      <c r="AK25" s="7"/>
      <c r="AL25" s="7"/>
      <c r="AM25" s="7"/>
      <c r="AN25" s="7"/>
      <c r="AO25" s="7">
        <v>36</v>
      </c>
      <c r="AP25" s="47" t="s">
        <v>112</v>
      </c>
      <c r="AQ25" s="7"/>
      <c r="AR25" s="7"/>
      <c r="AS25" s="35"/>
      <c r="AT25" s="35"/>
      <c r="AU25" s="35"/>
      <c r="AV25" s="7"/>
      <c r="AW25" s="162"/>
      <c r="AX25" s="23"/>
      <c r="AY25" s="80"/>
      <c r="AZ25" s="80"/>
      <c r="BA25" s="80"/>
      <c r="BB25" s="80"/>
      <c r="BC25" s="80"/>
      <c r="BD25" s="80"/>
      <c r="BE25" s="7"/>
      <c r="BF25" s="162"/>
      <c r="BG25" s="7"/>
      <c r="BH25" s="7"/>
      <c r="BI25" s="7"/>
      <c r="BJ25" s="7"/>
      <c r="BK25" s="7"/>
      <c r="BL25" s="7"/>
      <c r="BM25" s="7"/>
      <c r="BN25" s="7">
        <v>1</v>
      </c>
      <c r="BO25" s="7" t="s">
        <v>156</v>
      </c>
      <c r="BP25" s="7"/>
      <c r="BQ25" s="7"/>
      <c r="BR25" s="23"/>
      <c r="BS25" s="7"/>
      <c r="BT25" s="7"/>
      <c r="BU25" s="23"/>
      <c r="BV25" s="7"/>
      <c r="BW25" s="137"/>
      <c r="BX25" s="23"/>
      <c r="BY25" s="109">
        <v>1</v>
      </c>
      <c r="BZ25" s="23"/>
      <c r="CA25" s="23"/>
      <c r="CB25" s="23"/>
      <c r="CC25" s="23"/>
      <c r="CD25" s="107"/>
      <c r="CE25" s="23"/>
      <c r="CF25" s="23"/>
      <c r="CG25" s="137"/>
      <c r="CH25" s="23"/>
      <c r="CI25" s="23"/>
      <c r="CJ25" s="23"/>
      <c r="CK25" s="23"/>
      <c r="CL25" s="23"/>
      <c r="CM25" s="108"/>
      <c r="CN25" s="6"/>
      <c r="CO25" s="137"/>
      <c r="CP25" s="79"/>
      <c r="CQ25" s="115"/>
      <c r="CR25" s="7"/>
      <c r="CS25" s="7"/>
      <c r="CT25" s="7"/>
      <c r="CU25" s="7"/>
      <c r="CV25" s="7"/>
      <c r="CW25" s="7"/>
      <c r="CX25" s="7"/>
      <c r="CY25" s="23"/>
      <c r="CZ25" s="84">
        <v>1</v>
      </c>
      <c r="DA25" s="7"/>
      <c r="DB25" s="7"/>
      <c r="DC25" s="7"/>
      <c r="DD25" s="7"/>
      <c r="DE25" s="73"/>
      <c r="DF25" s="7"/>
      <c r="DG25" s="7"/>
      <c r="DH25" s="7"/>
      <c r="DI25" s="23"/>
      <c r="DJ25" s="7"/>
      <c r="DK25" s="7"/>
      <c r="DL25" s="23"/>
      <c r="DM25" s="92"/>
    </row>
    <row r="26" spans="1:117" s="10" customFormat="1" ht="30" customHeight="1" x14ac:dyDescent="0.3">
      <c r="A26" s="6" t="s">
        <v>37</v>
      </c>
      <c r="B26" s="166" t="s">
        <v>40</v>
      </c>
      <c r="C26" s="166"/>
      <c r="D26" s="169"/>
      <c r="E26" s="196"/>
      <c r="F26" s="185"/>
      <c r="G26" s="33"/>
      <c r="H26" s="7">
        <v>1</v>
      </c>
      <c r="I26" s="7"/>
      <c r="J26" s="7">
        <v>3</v>
      </c>
      <c r="K26" s="7"/>
      <c r="L26" s="11"/>
      <c r="M26" s="11"/>
      <c r="N26" s="11"/>
      <c r="O26" s="191"/>
      <c r="P26" s="36">
        <v>1</v>
      </c>
      <c r="Q26" s="36"/>
      <c r="R26" s="36">
        <v>3</v>
      </c>
      <c r="S26" s="37"/>
      <c r="T26" s="187"/>
      <c r="U26" s="185"/>
      <c r="V26" s="7">
        <v>1</v>
      </c>
      <c r="W26" s="7"/>
      <c r="X26" s="7"/>
      <c r="Y26" s="7">
        <v>1</v>
      </c>
      <c r="Z26" s="7"/>
      <c r="AA26" s="162"/>
      <c r="AB26" s="7"/>
      <c r="AC26" s="23"/>
      <c r="AD26" s="7"/>
      <c r="AE26" s="7"/>
      <c r="AF26" s="23">
        <v>2</v>
      </c>
      <c r="AG26" s="7"/>
      <c r="AH26" s="162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35"/>
      <c r="AT26" s="35"/>
      <c r="AU26" s="35"/>
      <c r="AV26" s="7"/>
      <c r="AW26" s="162"/>
      <c r="AX26" s="23"/>
      <c r="AY26" s="80"/>
      <c r="AZ26" s="80"/>
      <c r="BA26" s="80"/>
      <c r="BB26" s="80"/>
      <c r="BC26" s="80"/>
      <c r="BD26" s="80"/>
      <c r="BE26" s="7"/>
      <c r="BF26" s="162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23"/>
      <c r="BS26" s="7"/>
      <c r="BT26" s="7"/>
      <c r="BU26" s="23">
        <v>2</v>
      </c>
      <c r="BV26" s="7"/>
      <c r="BW26" s="137"/>
      <c r="BX26" s="23"/>
      <c r="BY26" s="109"/>
      <c r="BZ26" s="23"/>
      <c r="CA26" s="23"/>
      <c r="CB26" s="23"/>
      <c r="CC26" s="23"/>
      <c r="CD26" s="107"/>
      <c r="CE26" s="23"/>
      <c r="CF26" s="23"/>
      <c r="CG26" s="137"/>
      <c r="CH26" s="23"/>
      <c r="CI26" s="23"/>
      <c r="CJ26" s="23"/>
      <c r="CK26" s="23"/>
      <c r="CL26" s="23">
        <v>2</v>
      </c>
      <c r="CM26" s="108"/>
      <c r="CN26" s="6"/>
      <c r="CO26" s="137"/>
      <c r="CP26" s="79"/>
      <c r="CQ26" s="115"/>
      <c r="CR26" s="7"/>
      <c r="CS26" s="7"/>
      <c r="CT26" s="7"/>
      <c r="CU26" s="7"/>
      <c r="CV26" s="7"/>
      <c r="CW26" s="7"/>
      <c r="CX26" s="7"/>
      <c r="CY26" s="23"/>
      <c r="CZ26" s="79"/>
      <c r="DA26" s="7"/>
      <c r="DB26" s="7"/>
      <c r="DC26" s="7"/>
      <c r="DD26" s="7"/>
      <c r="DE26" s="73"/>
      <c r="DF26" s="7"/>
      <c r="DG26" s="7"/>
      <c r="DH26" s="7"/>
      <c r="DI26" s="23"/>
      <c r="DJ26" s="7"/>
      <c r="DK26" s="7"/>
      <c r="DL26" s="83">
        <v>2</v>
      </c>
      <c r="DM26" s="92"/>
    </row>
    <row r="27" spans="1:117" s="10" customFormat="1" ht="30" customHeight="1" x14ac:dyDescent="0.3">
      <c r="A27" s="6" t="s">
        <v>43</v>
      </c>
      <c r="B27" s="171" t="s">
        <v>44</v>
      </c>
      <c r="C27" s="172"/>
      <c r="D27" s="169"/>
      <c r="E27" s="196"/>
      <c r="F27" s="185"/>
      <c r="G27" s="33"/>
      <c r="H27" s="7"/>
      <c r="I27" s="7"/>
      <c r="J27" s="7"/>
      <c r="K27" s="7"/>
      <c r="L27" s="11"/>
      <c r="M27" s="11"/>
      <c r="N27" s="11"/>
      <c r="O27" s="191"/>
      <c r="P27" s="36"/>
      <c r="Q27" s="36"/>
      <c r="R27" s="36"/>
      <c r="S27" s="37"/>
      <c r="T27" s="187"/>
      <c r="U27" s="185"/>
      <c r="V27" s="7"/>
      <c r="W27" s="7"/>
      <c r="X27" s="7"/>
      <c r="Y27" s="7"/>
      <c r="Z27" s="7"/>
      <c r="AA27" s="162"/>
      <c r="AB27" s="7"/>
      <c r="AC27" s="23"/>
      <c r="AD27" s="7"/>
      <c r="AE27" s="7"/>
      <c r="AF27" s="23"/>
      <c r="AG27" s="7"/>
      <c r="AH27" s="162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35"/>
      <c r="AT27" s="35"/>
      <c r="AU27" s="35"/>
      <c r="AV27" s="7"/>
      <c r="AW27" s="162"/>
      <c r="AX27" s="23"/>
      <c r="AY27" s="80"/>
      <c r="AZ27" s="80"/>
      <c r="BA27" s="80"/>
      <c r="BB27" s="80"/>
      <c r="BC27" s="80"/>
      <c r="BD27" s="80"/>
      <c r="BE27" s="7"/>
      <c r="BF27" s="162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23"/>
      <c r="BS27" s="7"/>
      <c r="BT27" s="7"/>
      <c r="BU27" s="23"/>
      <c r="BV27" s="7"/>
      <c r="BW27" s="137"/>
      <c r="BX27" s="23"/>
      <c r="BY27" s="109"/>
      <c r="BZ27" s="23"/>
      <c r="CA27" s="23"/>
      <c r="CB27" s="23"/>
      <c r="CC27" s="23"/>
      <c r="CD27" s="107"/>
      <c r="CE27" s="23"/>
      <c r="CF27" s="23"/>
      <c r="CG27" s="137"/>
      <c r="CH27" s="23"/>
      <c r="CI27" s="23"/>
      <c r="CJ27" s="23"/>
      <c r="CK27" s="23"/>
      <c r="CL27" s="23"/>
      <c r="CM27" s="108"/>
      <c r="CN27" s="6"/>
      <c r="CO27" s="137"/>
      <c r="CP27" s="79"/>
      <c r="CQ27" s="115"/>
      <c r="CR27" s="7"/>
      <c r="CS27" s="7"/>
      <c r="CT27" s="7"/>
      <c r="CU27" s="7"/>
      <c r="CV27" s="7"/>
      <c r="CW27" s="7"/>
      <c r="CX27" s="7"/>
      <c r="CY27" s="23"/>
      <c r="CZ27" s="79"/>
      <c r="DA27" s="7"/>
      <c r="DB27" s="7"/>
      <c r="DC27" s="7"/>
      <c r="DD27" s="7"/>
      <c r="DE27" s="73"/>
      <c r="DF27" s="7"/>
      <c r="DG27" s="7"/>
      <c r="DH27" s="7"/>
      <c r="DI27" s="23"/>
      <c r="DJ27" s="7"/>
      <c r="DK27" s="7"/>
      <c r="DL27" s="23"/>
      <c r="DM27" s="92"/>
    </row>
    <row r="28" spans="1:117" s="10" customFormat="1" ht="30" customHeight="1" thickBot="1" x14ac:dyDescent="0.35">
      <c r="A28" s="6" t="s">
        <v>38</v>
      </c>
      <c r="B28" s="198" t="s">
        <v>51</v>
      </c>
      <c r="C28" s="199"/>
      <c r="D28" s="170"/>
      <c r="E28" s="197"/>
      <c r="F28" s="186"/>
      <c r="G28" s="34">
        <v>1</v>
      </c>
      <c r="H28" s="7"/>
      <c r="I28" s="7"/>
      <c r="J28" s="7"/>
      <c r="K28" s="7"/>
      <c r="L28" s="11"/>
      <c r="M28" s="11"/>
      <c r="N28" s="11"/>
      <c r="O28" s="192"/>
      <c r="P28" s="36"/>
      <c r="Q28" s="36"/>
      <c r="R28" s="36"/>
      <c r="S28" s="37"/>
      <c r="T28" s="188"/>
      <c r="U28" s="186"/>
      <c r="V28" s="7"/>
      <c r="W28" s="7"/>
      <c r="X28" s="7"/>
      <c r="Y28" s="7"/>
      <c r="Z28" s="7"/>
      <c r="AA28" s="163"/>
      <c r="AB28" s="7"/>
      <c r="AC28" s="23"/>
      <c r="AD28" s="7"/>
      <c r="AE28" s="7"/>
      <c r="AF28" s="23"/>
      <c r="AG28" s="7"/>
      <c r="AH28" s="163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35"/>
      <c r="AT28" s="35"/>
      <c r="AU28" s="35"/>
      <c r="AV28" s="7">
        <v>1</v>
      </c>
      <c r="AW28" s="163"/>
      <c r="AX28" s="23"/>
      <c r="AY28" s="80"/>
      <c r="AZ28" s="80"/>
      <c r="BA28" s="80"/>
      <c r="BB28" s="80"/>
      <c r="BC28" s="80"/>
      <c r="BD28" s="80"/>
      <c r="BE28" s="7"/>
      <c r="BF28" s="163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23"/>
      <c r="BS28" s="7"/>
      <c r="BT28" s="7"/>
      <c r="BU28" s="23"/>
      <c r="BV28" s="7"/>
      <c r="BW28" s="138"/>
      <c r="BX28" s="23"/>
      <c r="BY28" s="109"/>
      <c r="BZ28" s="23"/>
      <c r="CA28" s="23"/>
      <c r="CB28" s="23"/>
      <c r="CC28" s="23"/>
      <c r="CD28" s="107"/>
      <c r="CE28" s="23">
        <v>1</v>
      </c>
      <c r="CF28" s="23"/>
      <c r="CG28" s="138"/>
      <c r="CH28" s="23"/>
      <c r="CI28" s="23"/>
      <c r="CJ28" s="23"/>
      <c r="CK28" s="23"/>
      <c r="CL28" s="23"/>
      <c r="CM28" s="108"/>
      <c r="CN28" s="6"/>
      <c r="CO28" s="138"/>
      <c r="CP28" s="79"/>
      <c r="CQ28" s="115"/>
      <c r="CR28" s="7"/>
      <c r="CS28" s="7"/>
      <c r="CT28" s="7"/>
      <c r="CU28" s="7"/>
      <c r="CV28" s="7"/>
      <c r="CW28" s="7"/>
      <c r="CX28" s="7"/>
      <c r="CY28" s="23"/>
      <c r="CZ28" s="79"/>
      <c r="DA28" s="7"/>
      <c r="DB28" s="7"/>
      <c r="DC28" s="7"/>
      <c r="DD28" s="7"/>
      <c r="DE28" s="73"/>
      <c r="DF28" s="6"/>
      <c r="DG28" s="7"/>
      <c r="DH28" s="7"/>
      <c r="DI28" s="23"/>
      <c r="DJ28" s="7"/>
      <c r="DK28" s="7"/>
      <c r="DL28" s="23"/>
      <c r="DM28" s="92"/>
    </row>
    <row r="29" spans="1:117" s="18" customFormat="1" ht="18.75" x14ac:dyDescent="0.3">
      <c r="A29" s="15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22"/>
      <c r="M29" s="22"/>
      <c r="N29" s="22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41"/>
      <c r="AC29" s="41"/>
      <c r="AD29" s="41"/>
      <c r="AE29" s="41"/>
      <c r="AF29" s="41"/>
      <c r="AG29" s="41"/>
      <c r="AH29" s="17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5"/>
      <c r="AT29" s="45"/>
      <c r="AU29" s="45"/>
      <c r="AV29" s="41"/>
      <c r="AW29" s="17"/>
      <c r="AX29" s="23"/>
      <c r="AY29" s="82"/>
      <c r="AZ29" s="82"/>
      <c r="BA29" s="82"/>
      <c r="BB29" s="82"/>
      <c r="BC29" s="82"/>
      <c r="BD29" s="82"/>
      <c r="BE29" s="23"/>
      <c r="BF29" s="17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86"/>
      <c r="BX29" s="23"/>
      <c r="BY29" s="41"/>
      <c r="BZ29" s="41"/>
      <c r="CA29" s="41"/>
      <c r="CB29" s="41"/>
      <c r="CC29" s="41"/>
      <c r="CD29" s="107"/>
      <c r="CE29" s="41"/>
      <c r="CF29" s="41"/>
      <c r="CG29" s="86"/>
      <c r="CH29" s="49"/>
      <c r="CI29" s="49"/>
      <c r="CJ29" s="49"/>
      <c r="CK29" s="49"/>
      <c r="CL29" s="49"/>
      <c r="CM29" s="49"/>
      <c r="CN29" s="60"/>
      <c r="CO29" s="93"/>
      <c r="CP29" s="41"/>
      <c r="CQ29" s="117"/>
      <c r="CR29" s="41"/>
      <c r="CS29" s="41"/>
      <c r="CT29" s="41"/>
      <c r="CU29" s="41"/>
      <c r="CV29" s="41"/>
      <c r="CW29" s="41"/>
      <c r="CX29" s="41"/>
      <c r="CY29" s="23"/>
      <c r="CZ29" s="41"/>
      <c r="DA29" s="41"/>
      <c r="DB29" s="41"/>
      <c r="DC29" s="41"/>
      <c r="DD29" s="41"/>
      <c r="DE29" s="73"/>
      <c r="DF29" s="41"/>
      <c r="DG29" s="41"/>
      <c r="DH29" s="92"/>
      <c r="DI29" s="92"/>
      <c r="DJ29" s="92"/>
      <c r="DK29" s="92"/>
      <c r="DL29" s="92"/>
      <c r="DM29" s="92"/>
    </row>
    <row r="30" spans="1:117" s="10" customFormat="1" ht="20.100000000000001" customHeight="1" x14ac:dyDescent="0.25">
      <c r="A30" s="12"/>
      <c r="B30" s="19"/>
      <c r="C30" s="12"/>
      <c r="D30" s="7"/>
      <c r="E30" s="35"/>
      <c r="F30" s="35"/>
      <c r="G30" s="11" t="s">
        <v>48</v>
      </c>
      <c r="H30" s="20" t="s">
        <v>2</v>
      </c>
      <c r="I30" s="20" t="s">
        <v>41</v>
      </c>
      <c r="J30" s="20" t="s">
        <v>0</v>
      </c>
      <c r="K30" s="11" t="s">
        <v>42</v>
      </c>
      <c r="L30" s="11"/>
      <c r="M30" s="11"/>
      <c r="N30" s="11"/>
      <c r="O30" s="38" t="s">
        <v>48</v>
      </c>
      <c r="P30" s="38" t="s">
        <v>2</v>
      </c>
      <c r="Q30" s="38" t="s">
        <v>41</v>
      </c>
      <c r="R30" s="38" t="s">
        <v>0</v>
      </c>
      <c r="S30" s="38" t="s">
        <v>42</v>
      </c>
      <c r="T30" s="11"/>
      <c r="U30" s="3" t="s">
        <v>48</v>
      </c>
      <c r="V30" s="3" t="s">
        <v>2</v>
      </c>
      <c r="W30" s="3" t="s">
        <v>41</v>
      </c>
      <c r="X30" s="3" t="s">
        <v>47</v>
      </c>
      <c r="Y30" s="3" t="s">
        <v>0</v>
      </c>
      <c r="Z30" s="3" t="s">
        <v>42</v>
      </c>
      <c r="AA30" s="32"/>
      <c r="AB30" s="40" t="s">
        <v>48</v>
      </c>
      <c r="AC30" s="44" t="s">
        <v>2</v>
      </c>
      <c r="AD30" s="40" t="s">
        <v>41</v>
      </c>
      <c r="AE30" s="40" t="s">
        <v>47</v>
      </c>
      <c r="AF30" s="44" t="s">
        <v>0</v>
      </c>
      <c r="AG30" s="40" t="s">
        <v>42</v>
      </c>
      <c r="AH30" s="32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35"/>
      <c r="AT30" s="35"/>
      <c r="AU30" s="35"/>
      <c r="AV30" s="7"/>
      <c r="AW30" s="32"/>
      <c r="AX30" s="64"/>
      <c r="AY30" s="80"/>
      <c r="AZ30" s="80"/>
      <c r="BA30" s="80"/>
      <c r="BB30" s="80"/>
      <c r="BC30" s="80"/>
      <c r="BD30" s="80"/>
      <c r="BE30" s="7"/>
      <c r="BF30" s="32"/>
      <c r="BG30" s="58" t="s">
        <v>48</v>
      </c>
      <c r="BH30" s="58" t="s">
        <v>118</v>
      </c>
      <c r="BI30" s="58" t="s">
        <v>2</v>
      </c>
      <c r="BJ30" s="58" t="s">
        <v>118</v>
      </c>
      <c r="BK30" s="58" t="s">
        <v>41</v>
      </c>
      <c r="BL30" s="58" t="s">
        <v>47</v>
      </c>
      <c r="BM30" s="58" t="s">
        <v>118</v>
      </c>
      <c r="BN30" s="58" t="s">
        <v>0</v>
      </c>
      <c r="BO30" s="58" t="s">
        <v>118</v>
      </c>
      <c r="BP30" s="58" t="s">
        <v>42</v>
      </c>
      <c r="BQ30" s="40" t="s">
        <v>48</v>
      </c>
      <c r="BR30" s="44" t="s">
        <v>2</v>
      </c>
      <c r="BS30" s="40" t="s">
        <v>41</v>
      </c>
      <c r="BT30" s="40" t="s">
        <v>47</v>
      </c>
      <c r="BU30" s="44" t="s">
        <v>0</v>
      </c>
      <c r="BV30" s="40" t="s">
        <v>42</v>
      </c>
      <c r="BW30" s="87"/>
      <c r="BX30" s="23"/>
      <c r="BY30" s="109"/>
      <c r="BZ30" s="23"/>
      <c r="CA30" s="23"/>
      <c r="CB30" s="23"/>
      <c r="CC30" s="23"/>
      <c r="CD30" s="112"/>
      <c r="CE30" s="23"/>
      <c r="CF30" s="23"/>
      <c r="CG30" s="87"/>
      <c r="CH30" s="49" t="s">
        <v>48</v>
      </c>
      <c r="CI30" s="49" t="s">
        <v>2</v>
      </c>
      <c r="CJ30" s="49" t="s">
        <v>41</v>
      </c>
      <c r="CK30" s="49" t="s">
        <v>47</v>
      </c>
      <c r="CL30" s="49" t="s">
        <v>0</v>
      </c>
      <c r="CM30" s="49" t="s">
        <v>42</v>
      </c>
      <c r="CN30" s="6"/>
      <c r="CO30" s="87"/>
      <c r="CP30" s="97"/>
      <c r="CQ30" s="118"/>
      <c r="CR30" s="58"/>
      <c r="CS30" s="58"/>
      <c r="CT30" s="58"/>
      <c r="CU30" s="58"/>
      <c r="CV30" s="58"/>
      <c r="CW30" s="58"/>
      <c r="CX30" s="58"/>
      <c r="CY30" s="23"/>
      <c r="CZ30" s="79"/>
      <c r="DA30" s="7"/>
      <c r="DB30" s="7"/>
      <c r="DC30" s="7"/>
      <c r="DD30" s="7"/>
      <c r="DE30" s="29"/>
      <c r="DF30" s="7"/>
      <c r="DG30" s="7"/>
      <c r="DH30" s="92" t="s">
        <v>48</v>
      </c>
      <c r="DI30" s="92" t="s">
        <v>2</v>
      </c>
      <c r="DJ30" s="92" t="s">
        <v>41</v>
      </c>
      <c r="DK30" s="92" t="s">
        <v>47</v>
      </c>
      <c r="DL30" s="92" t="s">
        <v>0</v>
      </c>
      <c r="DM30" s="92" t="s">
        <v>42</v>
      </c>
    </row>
    <row r="31" spans="1:117" s="10" customFormat="1" ht="72.75" x14ac:dyDescent="0.25">
      <c r="A31" s="6" t="s">
        <v>27</v>
      </c>
      <c r="B31" s="194" t="s">
        <v>78</v>
      </c>
      <c r="C31" s="194"/>
      <c r="D31" s="7">
        <v>1</v>
      </c>
      <c r="E31" s="7">
        <v>1041</v>
      </c>
      <c r="F31" s="7">
        <v>18</v>
      </c>
      <c r="G31" s="7">
        <v>1</v>
      </c>
      <c r="H31" s="7">
        <v>6</v>
      </c>
      <c r="I31" s="7">
        <v>1</v>
      </c>
      <c r="J31" s="7">
        <v>13</v>
      </c>
      <c r="K31" s="7"/>
      <c r="L31" s="11">
        <v>1</v>
      </c>
      <c r="M31" s="11"/>
      <c r="N31" s="11">
        <v>1</v>
      </c>
      <c r="O31" s="36">
        <v>1</v>
      </c>
      <c r="P31" s="36">
        <f>H31+L31</f>
        <v>7</v>
      </c>
      <c r="Q31" s="36">
        <f>I31+M31</f>
        <v>1</v>
      </c>
      <c r="R31" s="36">
        <f>J31+N31</f>
        <v>14</v>
      </c>
      <c r="S31" s="36"/>
      <c r="T31" s="187"/>
      <c r="U31" s="7">
        <v>1</v>
      </c>
      <c r="V31" s="7">
        <v>6</v>
      </c>
      <c r="W31" s="7">
        <v>1</v>
      </c>
      <c r="X31" s="7" t="s">
        <v>54</v>
      </c>
      <c r="Y31" s="7">
        <v>14</v>
      </c>
      <c r="Z31" s="7"/>
      <c r="AA31" s="162"/>
      <c r="AB31" s="7"/>
      <c r="AC31" s="23">
        <v>1</v>
      </c>
      <c r="AD31" s="7"/>
      <c r="AE31" s="7"/>
      <c r="AF31" s="23"/>
      <c r="AG31" s="7"/>
      <c r="AH31" s="162"/>
      <c r="AI31" s="7">
        <v>21</v>
      </c>
      <c r="AJ31" s="47" t="s">
        <v>105</v>
      </c>
      <c r="AK31" s="7"/>
      <c r="AL31" s="7"/>
      <c r="AM31" s="7"/>
      <c r="AN31" s="7"/>
      <c r="AO31" s="7"/>
      <c r="AP31" s="7"/>
      <c r="AQ31" s="7">
        <v>36</v>
      </c>
      <c r="AR31" s="8" t="s">
        <v>124</v>
      </c>
      <c r="AS31" s="35"/>
      <c r="AT31" s="35">
        <v>1</v>
      </c>
      <c r="AU31" s="35" t="s">
        <v>56</v>
      </c>
      <c r="AV31" s="7">
        <v>3</v>
      </c>
      <c r="AW31" s="162"/>
      <c r="AX31" s="23"/>
      <c r="AY31" s="80"/>
      <c r="AZ31" s="80"/>
      <c r="BA31" s="80"/>
      <c r="BB31" s="80"/>
      <c r="BC31" s="7">
        <v>-1</v>
      </c>
      <c r="BD31" s="80"/>
      <c r="BE31" s="7" t="s">
        <v>135</v>
      </c>
      <c r="BF31" s="162"/>
      <c r="BG31" s="7"/>
      <c r="BH31" s="7"/>
      <c r="BI31" s="7">
        <v>1</v>
      </c>
      <c r="BJ31" s="7" t="s">
        <v>149</v>
      </c>
      <c r="BK31" s="7"/>
      <c r="BL31" s="7"/>
      <c r="BM31" s="7"/>
      <c r="BN31" s="7"/>
      <c r="BO31" s="7"/>
      <c r="BP31" s="7"/>
      <c r="BQ31" s="7"/>
      <c r="BR31" s="23"/>
      <c r="BS31" s="7"/>
      <c r="BT31" s="7"/>
      <c r="BU31" s="23"/>
      <c r="BV31" s="7"/>
      <c r="BW31" s="137"/>
      <c r="BX31" s="23"/>
      <c r="BY31" s="109"/>
      <c r="BZ31" s="23">
        <v>21</v>
      </c>
      <c r="CA31" s="23">
        <v>1</v>
      </c>
      <c r="CB31" s="23" t="s">
        <v>56</v>
      </c>
      <c r="CC31" s="23"/>
      <c r="CD31" s="112"/>
      <c r="CE31" s="23">
        <v>3</v>
      </c>
      <c r="CF31" s="23"/>
      <c r="CG31" s="137"/>
      <c r="CH31" s="23"/>
      <c r="CI31" s="23"/>
      <c r="CJ31" s="23"/>
      <c r="CK31" s="23"/>
      <c r="CL31" s="23"/>
      <c r="CM31" s="108"/>
      <c r="CN31" s="6"/>
      <c r="CO31" s="137"/>
      <c r="CP31" s="79"/>
      <c r="CQ31" s="115"/>
      <c r="CR31" s="7"/>
      <c r="CS31" s="7"/>
      <c r="CT31" s="7"/>
      <c r="CU31" s="7"/>
      <c r="CV31" s="7"/>
      <c r="CW31" s="7">
        <v>3</v>
      </c>
      <c r="CX31" s="8" t="s">
        <v>216</v>
      </c>
      <c r="CY31" s="23"/>
      <c r="CZ31" s="79"/>
      <c r="DA31" s="91">
        <v>21</v>
      </c>
      <c r="DB31" s="83">
        <v>1</v>
      </c>
      <c r="DC31" s="7" t="s">
        <v>56</v>
      </c>
      <c r="DD31" s="7"/>
      <c r="DE31" s="29"/>
      <c r="DF31" s="83">
        <v>1</v>
      </c>
      <c r="DG31" s="7"/>
      <c r="DH31" s="7"/>
      <c r="DI31" s="23"/>
      <c r="DJ31" s="7"/>
      <c r="DK31" s="7"/>
      <c r="DL31" s="23"/>
      <c r="DM31" s="92"/>
    </row>
    <row r="32" spans="1:117" s="10" customFormat="1" ht="30" customHeight="1" x14ac:dyDescent="0.25">
      <c r="A32" s="6" t="s">
        <v>28</v>
      </c>
      <c r="B32" s="194" t="s">
        <v>79</v>
      </c>
      <c r="C32" s="194"/>
      <c r="D32" s="7">
        <v>0</v>
      </c>
      <c r="E32" s="7">
        <v>935</v>
      </c>
      <c r="F32" s="7">
        <v>1</v>
      </c>
      <c r="G32" s="7">
        <v>1</v>
      </c>
      <c r="H32" s="7">
        <v>6</v>
      </c>
      <c r="I32" s="7">
        <v>1</v>
      </c>
      <c r="J32" s="7">
        <v>11</v>
      </c>
      <c r="K32" s="7"/>
      <c r="L32" s="11">
        <v>1</v>
      </c>
      <c r="M32" s="11"/>
      <c r="N32" s="11">
        <v>1</v>
      </c>
      <c r="O32" s="36">
        <v>1</v>
      </c>
      <c r="P32" s="36">
        <f t="shared" ref="P32:P38" si="2">H32+L32</f>
        <v>7</v>
      </c>
      <c r="Q32" s="36">
        <f t="shared" ref="Q32:Q38" si="3">I32+M32</f>
        <v>1</v>
      </c>
      <c r="R32" s="36">
        <f t="shared" ref="R32:R38" si="4">J32+N32</f>
        <v>12</v>
      </c>
      <c r="S32" s="36"/>
      <c r="T32" s="187"/>
      <c r="U32" s="7">
        <v>1</v>
      </c>
      <c r="V32" s="7">
        <v>7</v>
      </c>
      <c r="W32" s="7">
        <v>1</v>
      </c>
      <c r="X32" s="7" t="s">
        <v>54</v>
      </c>
      <c r="Y32" s="23">
        <v>12</v>
      </c>
      <c r="Z32" s="7"/>
      <c r="AA32" s="162"/>
      <c r="AB32" s="7"/>
      <c r="AC32" s="23"/>
      <c r="AD32" s="7"/>
      <c r="AE32" s="7"/>
      <c r="AF32" s="23"/>
      <c r="AG32" s="7"/>
      <c r="AH32" s="162"/>
      <c r="AI32" s="7">
        <v>6</v>
      </c>
      <c r="AJ32" s="47" t="s">
        <v>102</v>
      </c>
      <c r="AK32" s="7">
        <v>18</v>
      </c>
      <c r="AL32" s="47" t="s">
        <v>172</v>
      </c>
      <c r="AM32" s="7"/>
      <c r="AN32" s="7"/>
      <c r="AO32" s="7"/>
      <c r="AP32" s="7"/>
      <c r="AQ32" s="7"/>
      <c r="AR32" s="7"/>
      <c r="AS32" s="35"/>
      <c r="AT32" s="35">
        <v>1</v>
      </c>
      <c r="AU32" s="35" t="s">
        <v>56</v>
      </c>
      <c r="AV32" s="7">
        <v>2</v>
      </c>
      <c r="AW32" s="162"/>
      <c r="AX32" s="23"/>
      <c r="AY32" s="80"/>
      <c r="AZ32" s="80"/>
      <c r="BA32" s="80"/>
      <c r="BB32" s="80"/>
      <c r="BC32" s="80"/>
      <c r="BD32" s="80"/>
      <c r="BE32" s="7"/>
      <c r="BF32" s="162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23"/>
      <c r="BS32" s="7"/>
      <c r="BT32" s="7"/>
      <c r="BU32" s="23"/>
      <c r="BV32" s="7"/>
      <c r="BW32" s="137"/>
      <c r="BX32" s="23"/>
      <c r="BY32" s="109"/>
      <c r="BZ32" s="23">
        <v>6</v>
      </c>
      <c r="CA32" s="23">
        <v>1</v>
      </c>
      <c r="CB32" s="23" t="s">
        <v>56</v>
      </c>
      <c r="CC32" s="23">
        <v>18</v>
      </c>
      <c r="CD32" s="82"/>
      <c r="CE32" s="23">
        <v>2</v>
      </c>
      <c r="CF32" s="23"/>
      <c r="CG32" s="137"/>
      <c r="CH32" s="23"/>
      <c r="CI32" s="23"/>
      <c r="CJ32" s="23"/>
      <c r="CK32" s="23"/>
      <c r="CL32" s="23"/>
      <c r="CM32" s="108"/>
      <c r="CN32" s="6"/>
      <c r="CO32" s="137"/>
      <c r="CP32" s="79"/>
      <c r="CQ32" s="115"/>
      <c r="CR32" s="7"/>
      <c r="CS32" s="7"/>
      <c r="CT32" s="7"/>
      <c r="CU32" s="7"/>
      <c r="CV32" s="7"/>
      <c r="CW32" s="7">
        <v>1</v>
      </c>
      <c r="CX32" s="7" t="s">
        <v>224</v>
      </c>
      <c r="CY32" s="23"/>
      <c r="CZ32" s="79"/>
      <c r="DA32" s="91">
        <v>6</v>
      </c>
      <c r="DB32" s="83">
        <v>1</v>
      </c>
      <c r="DC32" s="7" t="s">
        <v>56</v>
      </c>
      <c r="DD32" s="91">
        <v>18</v>
      </c>
      <c r="DE32" s="80"/>
      <c r="DF32" s="83">
        <v>1</v>
      </c>
      <c r="DG32" s="7"/>
      <c r="DH32" s="7"/>
      <c r="DI32" s="23"/>
      <c r="DJ32" s="7"/>
      <c r="DK32" s="7"/>
      <c r="DL32" s="23"/>
      <c r="DM32" s="92"/>
    </row>
    <row r="33" spans="1:117" s="10" customFormat="1" ht="35.25" customHeight="1" x14ac:dyDescent="0.25">
      <c r="A33" s="6" t="s">
        <v>29</v>
      </c>
      <c r="B33" s="193" t="s">
        <v>80</v>
      </c>
      <c r="C33" s="194"/>
      <c r="D33" s="7">
        <v>0</v>
      </c>
      <c r="E33" s="7">
        <v>770</v>
      </c>
      <c r="F33" s="7">
        <v>11</v>
      </c>
      <c r="G33" s="7">
        <v>1</v>
      </c>
      <c r="H33" s="7">
        <v>6</v>
      </c>
      <c r="I33" s="7">
        <v>1</v>
      </c>
      <c r="J33" s="7">
        <v>11</v>
      </c>
      <c r="K33" s="7"/>
      <c r="L33" s="11"/>
      <c r="M33" s="11">
        <v>1</v>
      </c>
      <c r="N33" s="11">
        <v>1</v>
      </c>
      <c r="O33" s="36">
        <v>1</v>
      </c>
      <c r="P33" s="36">
        <f t="shared" si="2"/>
        <v>6</v>
      </c>
      <c r="Q33" s="36">
        <f t="shared" si="3"/>
        <v>2</v>
      </c>
      <c r="R33" s="36">
        <f t="shared" si="4"/>
        <v>12</v>
      </c>
      <c r="S33" s="36"/>
      <c r="T33" s="187"/>
      <c r="U33" s="7">
        <v>1</v>
      </c>
      <c r="V33" s="7">
        <v>5</v>
      </c>
      <c r="W33" s="7">
        <v>2</v>
      </c>
      <c r="X33" s="8" t="s">
        <v>55</v>
      </c>
      <c r="Y33" s="23">
        <v>12</v>
      </c>
      <c r="Z33" s="7"/>
      <c r="AA33" s="162"/>
      <c r="AB33" s="7"/>
      <c r="AC33" s="23">
        <v>1</v>
      </c>
      <c r="AD33" s="7"/>
      <c r="AE33" s="7"/>
      <c r="AF33" s="23"/>
      <c r="AG33" s="7"/>
      <c r="AH33" s="16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35"/>
      <c r="AT33" s="35"/>
      <c r="AU33" s="35"/>
      <c r="AV33" s="7">
        <v>2</v>
      </c>
      <c r="AW33" s="162"/>
      <c r="AX33" s="23"/>
      <c r="AY33" s="80"/>
      <c r="AZ33" s="80"/>
      <c r="BA33" s="80"/>
      <c r="BB33" s="80"/>
      <c r="BC33" s="80"/>
      <c r="BD33" s="80"/>
      <c r="BE33" s="7"/>
      <c r="BF33" s="162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23">
        <v>1</v>
      </c>
      <c r="BS33" s="7"/>
      <c r="BT33" s="7"/>
      <c r="BU33" s="23"/>
      <c r="BV33" s="7"/>
      <c r="BW33" s="137"/>
      <c r="BX33" s="23"/>
      <c r="BY33" s="109"/>
      <c r="BZ33" s="23"/>
      <c r="CA33" s="23"/>
      <c r="CB33" s="23"/>
      <c r="CC33" s="23"/>
      <c r="CD33" s="82"/>
      <c r="CE33" s="23">
        <v>2</v>
      </c>
      <c r="CF33" s="23"/>
      <c r="CG33" s="137"/>
      <c r="CH33" s="23"/>
      <c r="CI33" s="23">
        <v>2</v>
      </c>
      <c r="CJ33" s="23"/>
      <c r="CK33" s="23"/>
      <c r="CL33" s="23"/>
      <c r="CM33" s="108"/>
      <c r="CN33" s="6" t="s">
        <v>182</v>
      </c>
      <c r="CO33" s="137"/>
      <c r="CP33" s="79"/>
      <c r="CQ33" s="115"/>
      <c r="CR33" s="7"/>
      <c r="CS33" s="7"/>
      <c r="CT33" s="7"/>
      <c r="CU33" s="7"/>
      <c r="CV33" s="7"/>
      <c r="CW33" s="7"/>
      <c r="CX33" s="7"/>
      <c r="CY33" s="23"/>
      <c r="CZ33" s="79"/>
      <c r="DA33" s="7"/>
      <c r="DB33" s="23"/>
      <c r="DC33" s="7"/>
      <c r="DD33" s="7"/>
      <c r="DE33" s="80"/>
      <c r="DF33" s="83">
        <v>2</v>
      </c>
      <c r="DG33" s="7"/>
      <c r="DH33" s="7"/>
      <c r="DI33" s="83">
        <v>2</v>
      </c>
      <c r="DJ33" s="7"/>
      <c r="DK33" s="7"/>
      <c r="DL33" s="23"/>
      <c r="DM33" s="92"/>
    </row>
    <row r="34" spans="1:117" s="10" customFormat="1" ht="31.5" x14ac:dyDescent="0.25">
      <c r="A34" s="6" t="s">
        <v>33</v>
      </c>
      <c r="B34" s="194" t="s">
        <v>81</v>
      </c>
      <c r="C34" s="194"/>
      <c r="D34" s="7">
        <v>2</v>
      </c>
      <c r="E34" s="7">
        <v>1104</v>
      </c>
      <c r="F34" s="7">
        <v>47</v>
      </c>
      <c r="G34" s="7">
        <v>1</v>
      </c>
      <c r="H34" s="7">
        <v>8</v>
      </c>
      <c r="I34" s="7">
        <v>2</v>
      </c>
      <c r="J34" s="7">
        <v>16</v>
      </c>
      <c r="K34" s="7"/>
      <c r="L34" s="11">
        <v>1</v>
      </c>
      <c r="M34" s="11"/>
      <c r="N34" s="11">
        <v>1</v>
      </c>
      <c r="O34" s="36">
        <v>1</v>
      </c>
      <c r="P34" s="36">
        <f t="shared" si="2"/>
        <v>9</v>
      </c>
      <c r="Q34" s="36">
        <f t="shared" si="3"/>
        <v>2</v>
      </c>
      <c r="R34" s="36">
        <f t="shared" si="4"/>
        <v>17</v>
      </c>
      <c r="S34" s="36"/>
      <c r="T34" s="187"/>
      <c r="U34" s="7">
        <v>1</v>
      </c>
      <c r="V34" s="23">
        <v>7</v>
      </c>
      <c r="W34" s="23">
        <v>1</v>
      </c>
      <c r="X34" s="23" t="s">
        <v>56</v>
      </c>
      <c r="Y34" s="23">
        <v>17</v>
      </c>
      <c r="Z34" s="23"/>
      <c r="AA34" s="162"/>
      <c r="AB34" s="7"/>
      <c r="AC34" s="23">
        <v>2</v>
      </c>
      <c r="AD34" s="7">
        <v>1</v>
      </c>
      <c r="AE34" s="7" t="s">
        <v>54</v>
      </c>
      <c r="AF34" s="23"/>
      <c r="AG34" s="7"/>
      <c r="AH34" s="162"/>
      <c r="AI34" s="7"/>
      <c r="AJ34" s="7"/>
      <c r="AK34" s="7"/>
      <c r="AL34" s="7"/>
      <c r="AM34" s="7">
        <v>18</v>
      </c>
      <c r="AN34" s="47" t="s">
        <v>169</v>
      </c>
      <c r="AO34" s="7"/>
      <c r="AP34" s="7"/>
      <c r="AQ34" s="7"/>
      <c r="AR34" s="7"/>
      <c r="AS34" s="35"/>
      <c r="AT34" s="35">
        <v>1</v>
      </c>
      <c r="AU34" s="35" t="s">
        <v>56</v>
      </c>
      <c r="AV34" s="7">
        <v>2</v>
      </c>
      <c r="AW34" s="162"/>
      <c r="AX34" s="23"/>
      <c r="AY34" s="80"/>
      <c r="AZ34" s="80"/>
      <c r="BA34" s="80"/>
      <c r="BB34" s="80"/>
      <c r="BC34" s="80"/>
      <c r="BD34" s="80"/>
      <c r="BE34" s="7"/>
      <c r="BF34" s="162"/>
      <c r="BG34" s="7"/>
      <c r="BH34" s="7"/>
      <c r="BI34" s="7"/>
      <c r="BJ34" s="7"/>
      <c r="BK34" s="7">
        <v>1</v>
      </c>
      <c r="BL34" s="7" t="s">
        <v>54</v>
      </c>
      <c r="BM34" s="7" t="s">
        <v>152</v>
      </c>
      <c r="BN34" s="7"/>
      <c r="BO34" s="7"/>
      <c r="BP34" s="7"/>
      <c r="BQ34" s="7"/>
      <c r="BR34" s="23">
        <v>2</v>
      </c>
      <c r="BS34" s="7"/>
      <c r="BT34" s="7"/>
      <c r="BU34" s="23"/>
      <c r="BV34" s="7"/>
      <c r="BW34" s="137"/>
      <c r="BX34" s="23"/>
      <c r="BY34" s="109"/>
      <c r="BZ34" s="23"/>
      <c r="CA34" s="23">
        <v>1</v>
      </c>
      <c r="CB34" s="23" t="s">
        <v>56</v>
      </c>
      <c r="CC34" s="23"/>
      <c r="CD34" s="82"/>
      <c r="CE34" s="23">
        <v>2</v>
      </c>
      <c r="CF34" s="23">
        <v>18</v>
      </c>
      <c r="CG34" s="137"/>
      <c r="CH34" s="23"/>
      <c r="CI34" s="23">
        <v>2</v>
      </c>
      <c r="CJ34" s="23"/>
      <c r="CK34" s="23"/>
      <c r="CL34" s="23"/>
      <c r="CM34" s="108"/>
      <c r="CN34" s="6"/>
      <c r="CO34" s="137"/>
      <c r="CP34" s="79"/>
      <c r="CQ34" s="115"/>
      <c r="CR34" s="7">
        <v>1</v>
      </c>
      <c r="CS34" s="7" t="s">
        <v>197</v>
      </c>
      <c r="CT34" s="7"/>
      <c r="CU34" s="7"/>
      <c r="CV34" s="7"/>
      <c r="CW34" s="7">
        <v>2</v>
      </c>
      <c r="CX34" s="8" t="s">
        <v>208</v>
      </c>
      <c r="CY34" s="23"/>
      <c r="CZ34" s="79"/>
      <c r="DA34" s="7"/>
      <c r="DB34" s="83">
        <v>1</v>
      </c>
      <c r="DC34" s="7" t="s">
        <v>56</v>
      </c>
      <c r="DD34" s="7"/>
      <c r="DE34" s="80"/>
      <c r="DF34" s="23"/>
      <c r="DG34" s="91">
        <v>18</v>
      </c>
      <c r="DH34" s="7"/>
      <c r="DI34" s="83">
        <v>1</v>
      </c>
      <c r="DJ34" s="7"/>
      <c r="DK34" s="7"/>
      <c r="DL34" s="23"/>
      <c r="DM34" s="92"/>
    </row>
    <row r="35" spans="1:117" s="10" customFormat="1" ht="51" customHeight="1" x14ac:dyDescent="0.25">
      <c r="A35" s="6" t="s">
        <v>30</v>
      </c>
      <c r="B35" s="194" t="s">
        <v>82</v>
      </c>
      <c r="C35" s="194"/>
      <c r="D35" s="7">
        <v>4</v>
      </c>
      <c r="E35" s="7">
        <v>499</v>
      </c>
      <c r="F35" s="7">
        <v>33</v>
      </c>
      <c r="G35" s="7">
        <v>1</v>
      </c>
      <c r="H35" s="7">
        <v>5</v>
      </c>
      <c r="I35" s="7">
        <v>4</v>
      </c>
      <c r="J35" s="7">
        <v>10</v>
      </c>
      <c r="K35" s="7">
        <v>3</v>
      </c>
      <c r="L35" s="11"/>
      <c r="M35" s="11">
        <v>1</v>
      </c>
      <c r="N35" s="11">
        <v>3</v>
      </c>
      <c r="O35" s="36">
        <v>1</v>
      </c>
      <c r="P35" s="36">
        <f t="shared" si="2"/>
        <v>5</v>
      </c>
      <c r="Q35" s="36">
        <f t="shared" si="3"/>
        <v>5</v>
      </c>
      <c r="R35" s="36">
        <f t="shared" si="4"/>
        <v>13</v>
      </c>
      <c r="S35" s="36">
        <v>3</v>
      </c>
      <c r="T35" s="187"/>
      <c r="U35" s="7">
        <v>1</v>
      </c>
      <c r="V35" s="23">
        <v>5</v>
      </c>
      <c r="W35" s="23">
        <v>4</v>
      </c>
      <c r="X35" s="31" t="s">
        <v>57</v>
      </c>
      <c r="Y35" s="23">
        <v>13</v>
      </c>
      <c r="Z35" s="23">
        <v>3</v>
      </c>
      <c r="AA35" s="162"/>
      <c r="AB35" s="7"/>
      <c r="AC35" s="23"/>
      <c r="AD35" s="7">
        <v>1</v>
      </c>
      <c r="AE35" s="7" t="s">
        <v>88</v>
      </c>
      <c r="AF35" s="23"/>
      <c r="AG35" s="7"/>
      <c r="AH35" s="162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35">
        <v>1</v>
      </c>
      <c r="AT35" s="35"/>
      <c r="AU35" s="35"/>
      <c r="AV35" s="7">
        <v>4</v>
      </c>
      <c r="AW35" s="162"/>
      <c r="AX35" s="23"/>
      <c r="AY35" s="80"/>
      <c r="AZ35" s="80"/>
      <c r="BA35" s="80"/>
      <c r="BB35" s="80"/>
      <c r="BC35" s="80"/>
      <c r="BD35" s="80"/>
      <c r="BE35" s="7"/>
      <c r="BF35" s="162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23"/>
      <c r="BS35" s="7">
        <v>1</v>
      </c>
      <c r="BT35" s="7" t="s">
        <v>88</v>
      </c>
      <c r="BU35" s="23"/>
      <c r="BV35" s="7"/>
      <c r="BW35" s="137"/>
      <c r="BX35" s="23"/>
      <c r="BY35" s="109">
        <v>1</v>
      </c>
      <c r="BZ35" s="23"/>
      <c r="CA35" s="23"/>
      <c r="CB35" s="23"/>
      <c r="CC35" s="23"/>
      <c r="CD35" s="82"/>
      <c r="CE35" s="23">
        <v>4</v>
      </c>
      <c r="CF35" s="23"/>
      <c r="CG35" s="137"/>
      <c r="CH35" s="23"/>
      <c r="CI35" s="23"/>
      <c r="CJ35" s="23">
        <v>1</v>
      </c>
      <c r="CK35" s="23" t="s">
        <v>88</v>
      </c>
      <c r="CL35" s="23"/>
      <c r="CM35" s="108"/>
      <c r="CN35" s="6"/>
      <c r="CO35" s="137"/>
      <c r="CP35" s="79"/>
      <c r="CQ35" s="115"/>
      <c r="CR35" s="7">
        <v>1</v>
      </c>
      <c r="CS35" s="7" t="s">
        <v>189</v>
      </c>
      <c r="CT35" s="7">
        <v>1</v>
      </c>
      <c r="CU35" s="7" t="s">
        <v>202</v>
      </c>
      <c r="CV35" s="7" t="s">
        <v>201</v>
      </c>
      <c r="CW35" s="7"/>
      <c r="CX35" s="7"/>
      <c r="CY35" s="23"/>
      <c r="CZ35" s="109"/>
      <c r="DA35" s="7"/>
      <c r="DB35" s="7"/>
      <c r="DC35" s="7"/>
      <c r="DD35" s="7"/>
      <c r="DE35" s="80"/>
      <c r="DF35" s="83">
        <v>4</v>
      </c>
      <c r="DG35" s="7"/>
      <c r="DH35" s="7"/>
      <c r="DI35" s="23"/>
      <c r="DJ35" s="83">
        <v>1</v>
      </c>
      <c r="DK35" s="7" t="s">
        <v>88</v>
      </c>
      <c r="DL35" s="23"/>
      <c r="DM35" s="92"/>
    </row>
    <row r="36" spans="1:117" s="10" customFormat="1" ht="69" customHeight="1" x14ac:dyDescent="0.25">
      <c r="A36" s="6" t="s">
        <v>31</v>
      </c>
      <c r="B36" s="194" t="s">
        <v>83</v>
      </c>
      <c r="C36" s="194"/>
      <c r="D36" s="7">
        <v>1</v>
      </c>
      <c r="E36" s="7">
        <v>1273</v>
      </c>
      <c r="F36" s="7">
        <v>43</v>
      </c>
      <c r="G36" s="7">
        <v>1</v>
      </c>
      <c r="H36" s="7">
        <v>8</v>
      </c>
      <c r="I36" s="7">
        <v>6</v>
      </c>
      <c r="J36" s="7">
        <v>16</v>
      </c>
      <c r="K36" s="7"/>
      <c r="L36" s="11">
        <v>1</v>
      </c>
      <c r="M36" s="11"/>
      <c r="N36" s="11">
        <v>2</v>
      </c>
      <c r="O36" s="36">
        <v>1</v>
      </c>
      <c r="P36" s="36">
        <f t="shared" si="2"/>
        <v>9</v>
      </c>
      <c r="Q36" s="36">
        <f t="shared" si="3"/>
        <v>6</v>
      </c>
      <c r="R36" s="36">
        <f t="shared" si="4"/>
        <v>18</v>
      </c>
      <c r="S36" s="36"/>
      <c r="T36" s="187"/>
      <c r="U36" s="7">
        <v>1</v>
      </c>
      <c r="V36" s="23">
        <v>7</v>
      </c>
      <c r="W36" s="23">
        <v>4</v>
      </c>
      <c r="X36" s="31" t="s">
        <v>58</v>
      </c>
      <c r="Y36" s="23">
        <v>15</v>
      </c>
      <c r="Z36" s="23"/>
      <c r="AA36" s="162"/>
      <c r="AB36" s="7"/>
      <c r="AC36" s="23">
        <v>2</v>
      </c>
      <c r="AD36" s="7">
        <v>2</v>
      </c>
      <c r="AE36" s="8" t="s">
        <v>90</v>
      </c>
      <c r="AF36" s="23">
        <v>3</v>
      </c>
      <c r="AG36" s="7"/>
      <c r="AH36" s="162"/>
      <c r="AI36" s="7">
        <v>6</v>
      </c>
      <c r="AJ36" s="47" t="s">
        <v>101</v>
      </c>
      <c r="AK36" s="7"/>
      <c r="AL36" s="7"/>
      <c r="AM36" s="7">
        <v>18</v>
      </c>
      <c r="AN36" s="47" t="s">
        <v>111</v>
      </c>
      <c r="AO36" s="7"/>
      <c r="AP36" s="7"/>
      <c r="AQ36" s="7"/>
      <c r="AR36" s="7"/>
      <c r="AS36" s="35">
        <v>1</v>
      </c>
      <c r="AT36" s="35">
        <v>1</v>
      </c>
      <c r="AU36" s="35" t="s">
        <v>56</v>
      </c>
      <c r="AV36" s="7">
        <v>1</v>
      </c>
      <c r="AW36" s="162"/>
      <c r="AX36" s="23"/>
      <c r="AY36" s="80"/>
      <c r="AZ36" s="80"/>
      <c r="BA36" s="80"/>
      <c r="BB36" s="80"/>
      <c r="BC36" s="80"/>
      <c r="BD36" s="80"/>
      <c r="BE36" s="7"/>
      <c r="BF36" s="162"/>
      <c r="BG36" s="7"/>
      <c r="BH36" s="7"/>
      <c r="BI36" s="7"/>
      <c r="BJ36" s="7"/>
      <c r="BK36" s="7"/>
      <c r="BL36" s="7"/>
      <c r="BM36" s="7"/>
      <c r="BN36" s="7">
        <v>1</v>
      </c>
      <c r="BO36" s="7" t="s">
        <v>155</v>
      </c>
      <c r="BP36" s="7"/>
      <c r="BQ36" s="7"/>
      <c r="BR36" s="23">
        <v>2</v>
      </c>
      <c r="BS36" s="7">
        <v>2</v>
      </c>
      <c r="BT36" s="8" t="s">
        <v>90</v>
      </c>
      <c r="BU36" s="23">
        <v>2</v>
      </c>
      <c r="BV36" s="7"/>
      <c r="BW36" s="137"/>
      <c r="BX36" s="23"/>
      <c r="BY36" s="109">
        <v>1</v>
      </c>
      <c r="BZ36" s="23">
        <v>6</v>
      </c>
      <c r="CA36" s="23">
        <v>1</v>
      </c>
      <c r="CB36" s="23" t="s">
        <v>56</v>
      </c>
      <c r="CC36" s="23"/>
      <c r="CD36" s="82"/>
      <c r="CE36" s="23">
        <v>1</v>
      </c>
      <c r="CF36" s="23">
        <v>18</v>
      </c>
      <c r="CG36" s="137"/>
      <c r="CH36" s="23"/>
      <c r="CI36" s="23">
        <v>2</v>
      </c>
      <c r="CJ36" s="23">
        <v>2</v>
      </c>
      <c r="CK36" s="31" t="s">
        <v>90</v>
      </c>
      <c r="CL36" s="23">
        <v>2</v>
      </c>
      <c r="CM36" s="108"/>
      <c r="CN36" s="6"/>
      <c r="CO36" s="137"/>
      <c r="CP36" s="79"/>
      <c r="CQ36" s="115"/>
      <c r="CR36" s="7">
        <v>3</v>
      </c>
      <c r="CS36" s="8" t="s">
        <v>195</v>
      </c>
      <c r="CT36" s="7">
        <v>1</v>
      </c>
      <c r="CU36" s="7" t="s">
        <v>205</v>
      </c>
      <c r="CV36" s="7" t="s">
        <v>203</v>
      </c>
      <c r="CW36" s="7">
        <v>1</v>
      </c>
      <c r="CX36" s="7" t="s">
        <v>218</v>
      </c>
      <c r="CY36" s="23"/>
      <c r="CZ36" s="109"/>
      <c r="DA36" s="91">
        <v>6</v>
      </c>
      <c r="DB36" s="83">
        <v>1</v>
      </c>
      <c r="DC36" s="7" t="s">
        <v>56</v>
      </c>
      <c r="DD36" s="7"/>
      <c r="DE36" s="80"/>
      <c r="DF36" s="83">
        <v>1</v>
      </c>
      <c r="DG36" s="91">
        <v>18</v>
      </c>
      <c r="DH36" s="7"/>
      <c r="DI36" s="23"/>
      <c r="DJ36" s="83">
        <v>2</v>
      </c>
      <c r="DK36" s="8" t="s">
        <v>90</v>
      </c>
      <c r="DL36" s="83">
        <v>1</v>
      </c>
      <c r="DM36" s="92"/>
    </row>
    <row r="37" spans="1:117" s="10" customFormat="1" ht="156.75" customHeight="1" x14ac:dyDescent="0.25">
      <c r="A37" s="6" t="s">
        <v>32</v>
      </c>
      <c r="B37" s="194" t="s">
        <v>84</v>
      </c>
      <c r="C37" s="194"/>
      <c r="D37" s="7">
        <v>3</v>
      </c>
      <c r="E37" s="7">
        <v>1151</v>
      </c>
      <c r="F37" s="7">
        <v>104</v>
      </c>
      <c r="G37" s="7">
        <v>1</v>
      </c>
      <c r="H37" s="7">
        <v>8</v>
      </c>
      <c r="I37" s="7">
        <v>11</v>
      </c>
      <c r="J37" s="7">
        <v>17</v>
      </c>
      <c r="K37" s="7"/>
      <c r="L37" s="11">
        <v>1</v>
      </c>
      <c r="M37" s="11">
        <v>1</v>
      </c>
      <c r="N37" s="11">
        <v>3</v>
      </c>
      <c r="O37" s="36">
        <v>1</v>
      </c>
      <c r="P37" s="36">
        <f t="shared" si="2"/>
        <v>9</v>
      </c>
      <c r="Q37" s="36">
        <f t="shared" si="3"/>
        <v>12</v>
      </c>
      <c r="R37" s="36">
        <f t="shared" si="4"/>
        <v>20</v>
      </c>
      <c r="S37" s="36"/>
      <c r="T37" s="187"/>
      <c r="U37" s="7">
        <v>1</v>
      </c>
      <c r="V37" s="23">
        <v>8</v>
      </c>
      <c r="W37" s="23">
        <v>10</v>
      </c>
      <c r="X37" s="31" t="s">
        <v>59</v>
      </c>
      <c r="Y37" s="23">
        <v>18</v>
      </c>
      <c r="Z37" s="23"/>
      <c r="AA37" s="162"/>
      <c r="AB37" s="7"/>
      <c r="AC37" s="23">
        <v>1</v>
      </c>
      <c r="AD37" s="7">
        <v>2</v>
      </c>
      <c r="AE37" s="7" t="s">
        <v>89</v>
      </c>
      <c r="AF37" s="23">
        <v>2</v>
      </c>
      <c r="AG37" s="7"/>
      <c r="AH37" s="162"/>
      <c r="AI37" s="7">
        <v>24</v>
      </c>
      <c r="AJ37" s="47" t="s">
        <v>103</v>
      </c>
      <c r="AK37" s="7"/>
      <c r="AL37" s="7"/>
      <c r="AM37" s="7"/>
      <c r="AN37" s="7"/>
      <c r="AO37" s="7"/>
      <c r="AP37" s="7"/>
      <c r="AQ37" s="7"/>
      <c r="AR37" s="7"/>
      <c r="AS37" s="35"/>
      <c r="AT37" s="35">
        <v>1</v>
      </c>
      <c r="AU37" s="35" t="s">
        <v>114</v>
      </c>
      <c r="AV37" s="7">
        <v>3</v>
      </c>
      <c r="AW37" s="162"/>
      <c r="AX37" s="23"/>
      <c r="AY37" s="80"/>
      <c r="AZ37" s="80"/>
      <c r="BA37" s="80"/>
      <c r="BB37" s="80"/>
      <c r="BC37" s="80"/>
      <c r="BD37" s="80"/>
      <c r="BE37" s="7"/>
      <c r="BF37" s="162"/>
      <c r="BG37" s="7"/>
      <c r="BH37" s="7"/>
      <c r="BI37" s="7"/>
      <c r="BJ37" s="7"/>
      <c r="BK37" s="7">
        <v>1</v>
      </c>
      <c r="BL37" s="7" t="s">
        <v>175</v>
      </c>
      <c r="BM37" s="7" t="s">
        <v>89</v>
      </c>
      <c r="BN37" s="7"/>
      <c r="BO37" s="7"/>
      <c r="BP37" s="7"/>
      <c r="BQ37" s="7"/>
      <c r="BR37" s="23">
        <v>1</v>
      </c>
      <c r="BS37" s="7">
        <v>1</v>
      </c>
      <c r="BT37" s="7" t="s">
        <v>89</v>
      </c>
      <c r="BU37" s="23">
        <v>2</v>
      </c>
      <c r="BV37" s="7"/>
      <c r="BW37" s="137"/>
      <c r="BX37" s="23"/>
      <c r="BY37" s="109"/>
      <c r="BZ37" s="23">
        <v>24</v>
      </c>
      <c r="CA37" s="23">
        <v>1</v>
      </c>
      <c r="CB37" s="31" t="s">
        <v>180</v>
      </c>
      <c r="CC37" s="23"/>
      <c r="CD37" s="82"/>
      <c r="CE37" s="23">
        <v>3</v>
      </c>
      <c r="CF37" s="23"/>
      <c r="CG37" s="137"/>
      <c r="CH37" s="23"/>
      <c r="CI37" s="23">
        <v>1</v>
      </c>
      <c r="CJ37" s="23">
        <v>3</v>
      </c>
      <c r="CK37" s="31" t="s">
        <v>181</v>
      </c>
      <c r="CL37" s="23">
        <v>3</v>
      </c>
      <c r="CM37" s="108"/>
      <c r="CN37" s="98" t="s">
        <v>185</v>
      </c>
      <c r="CO37" s="137"/>
      <c r="CP37" s="79"/>
      <c r="CQ37" s="115"/>
      <c r="CR37" s="7">
        <v>1</v>
      </c>
      <c r="CS37" s="7" t="s">
        <v>190</v>
      </c>
      <c r="CT37" s="7">
        <v>2</v>
      </c>
      <c r="CU37" s="8" t="s">
        <v>204</v>
      </c>
      <c r="CV37" s="8" t="s">
        <v>200</v>
      </c>
      <c r="CW37" s="7">
        <v>2</v>
      </c>
      <c r="CX37" s="8" t="s">
        <v>217</v>
      </c>
      <c r="CY37" s="23"/>
      <c r="CZ37" s="79"/>
      <c r="DA37" s="91">
        <v>24</v>
      </c>
      <c r="DB37" s="83">
        <v>1</v>
      </c>
      <c r="DC37" s="8" t="s">
        <v>180</v>
      </c>
      <c r="DD37" s="7"/>
      <c r="DE37" s="80"/>
      <c r="DF37" s="83">
        <v>3</v>
      </c>
      <c r="DG37" s="7"/>
      <c r="DH37" s="7"/>
      <c r="DI37" s="23"/>
      <c r="DJ37" s="83">
        <v>3</v>
      </c>
      <c r="DK37" s="8" t="s">
        <v>181</v>
      </c>
      <c r="DL37" s="83">
        <v>1</v>
      </c>
      <c r="DM37" s="92"/>
    </row>
    <row r="38" spans="1:117" s="10" customFormat="1" ht="33.75" customHeight="1" thickBot="1" x14ac:dyDescent="0.3">
      <c r="A38" s="6" t="s">
        <v>34</v>
      </c>
      <c r="B38" s="193" t="s">
        <v>85</v>
      </c>
      <c r="C38" s="194"/>
      <c r="D38" s="7">
        <v>2</v>
      </c>
      <c r="E38" s="7">
        <v>862</v>
      </c>
      <c r="F38" s="7">
        <v>32</v>
      </c>
      <c r="G38" s="7">
        <v>1</v>
      </c>
      <c r="H38" s="7">
        <v>6</v>
      </c>
      <c r="I38" s="7">
        <v>2</v>
      </c>
      <c r="J38" s="7">
        <v>13</v>
      </c>
      <c r="K38" s="7"/>
      <c r="L38" s="11">
        <v>1</v>
      </c>
      <c r="M38" s="11"/>
      <c r="N38" s="11">
        <v>1</v>
      </c>
      <c r="O38" s="36">
        <v>1</v>
      </c>
      <c r="P38" s="36">
        <f t="shared" si="2"/>
        <v>7</v>
      </c>
      <c r="Q38" s="36">
        <f t="shared" si="3"/>
        <v>2</v>
      </c>
      <c r="R38" s="36">
        <f t="shared" si="4"/>
        <v>14</v>
      </c>
      <c r="S38" s="36"/>
      <c r="T38" s="188"/>
      <c r="U38" s="7">
        <v>1</v>
      </c>
      <c r="V38" s="7">
        <v>5</v>
      </c>
      <c r="W38" s="7">
        <v>2</v>
      </c>
      <c r="X38" s="8" t="s">
        <v>55</v>
      </c>
      <c r="Y38" s="23">
        <v>13</v>
      </c>
      <c r="Z38" s="7"/>
      <c r="AA38" s="163"/>
      <c r="AB38" s="7"/>
      <c r="AC38" s="23">
        <v>4</v>
      </c>
      <c r="AD38" s="7"/>
      <c r="AE38" s="7"/>
      <c r="AF38" s="23"/>
      <c r="AG38" s="7"/>
      <c r="AH38" s="163"/>
      <c r="AI38" s="7"/>
      <c r="AJ38" s="7"/>
      <c r="AK38" s="7"/>
      <c r="AL38" s="7"/>
      <c r="AM38" s="7">
        <v>14</v>
      </c>
      <c r="AN38" s="47" t="s">
        <v>99</v>
      </c>
      <c r="AO38" s="7"/>
      <c r="AP38" s="7"/>
      <c r="AQ38" s="7"/>
      <c r="AR38" s="7"/>
      <c r="AS38" s="35"/>
      <c r="AT38" s="35">
        <v>1</v>
      </c>
      <c r="AU38" s="35" t="s">
        <v>56</v>
      </c>
      <c r="AV38" s="7">
        <v>2</v>
      </c>
      <c r="AW38" s="163"/>
      <c r="AX38" s="23"/>
      <c r="AY38" s="80"/>
      <c r="AZ38" s="80"/>
      <c r="BA38" s="80"/>
      <c r="BB38" s="80"/>
      <c r="BC38" s="7">
        <v>1</v>
      </c>
      <c r="BD38" s="80"/>
      <c r="BE38" s="7" t="s">
        <v>179</v>
      </c>
      <c r="BF38" s="163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23">
        <v>4</v>
      </c>
      <c r="BS38" s="7"/>
      <c r="BT38" s="7"/>
      <c r="BU38" s="23"/>
      <c r="BV38" s="7"/>
      <c r="BW38" s="138"/>
      <c r="BX38" s="23"/>
      <c r="BY38" s="109"/>
      <c r="BZ38" s="23"/>
      <c r="CA38" s="23">
        <v>1</v>
      </c>
      <c r="CB38" s="23" t="s">
        <v>56</v>
      </c>
      <c r="CC38" s="23"/>
      <c r="CD38" s="82"/>
      <c r="CE38" s="23">
        <v>3</v>
      </c>
      <c r="CF38" s="23">
        <v>14</v>
      </c>
      <c r="CG38" s="138"/>
      <c r="CH38" s="23"/>
      <c r="CI38" s="23">
        <v>4</v>
      </c>
      <c r="CJ38" s="23"/>
      <c r="CK38" s="23"/>
      <c r="CL38" s="23"/>
      <c r="CM38" s="108"/>
      <c r="CN38" s="6"/>
      <c r="CO38" s="138"/>
      <c r="CP38" s="79"/>
      <c r="CQ38" s="115"/>
      <c r="CR38" s="7">
        <v>1</v>
      </c>
      <c r="CS38" s="7" t="s">
        <v>198</v>
      </c>
      <c r="CT38" s="7"/>
      <c r="CU38" s="7"/>
      <c r="CV38" s="7"/>
      <c r="CW38" s="7"/>
      <c r="CX38" s="7"/>
      <c r="CY38" s="23"/>
      <c r="CZ38" s="79"/>
      <c r="DA38" s="7"/>
      <c r="DB38" s="83">
        <v>1</v>
      </c>
      <c r="DC38" s="7" t="s">
        <v>56</v>
      </c>
      <c r="DD38" s="7"/>
      <c r="DE38" s="80"/>
      <c r="DF38" s="83">
        <v>3</v>
      </c>
      <c r="DG38" s="91">
        <v>14</v>
      </c>
      <c r="DH38" s="7"/>
      <c r="DI38" s="83">
        <v>3</v>
      </c>
      <c r="DJ38" s="7"/>
      <c r="DK38" s="7"/>
      <c r="DL38" s="23"/>
      <c r="DM38" s="92"/>
    </row>
    <row r="39" spans="1:117" s="10" customFormat="1" ht="18.75" x14ac:dyDescent="0.3">
      <c r="A39" s="12"/>
      <c r="B39" s="19"/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7"/>
      <c r="U39" s="13"/>
      <c r="V39" s="13"/>
      <c r="W39" s="13"/>
      <c r="X39" s="13"/>
      <c r="Y39" s="13"/>
      <c r="Z39" s="13"/>
      <c r="AA39" s="17"/>
      <c r="AB39" s="9"/>
      <c r="AC39" s="41"/>
      <c r="AD39" s="9"/>
      <c r="AE39" s="9"/>
      <c r="AF39" s="41"/>
      <c r="AG39" s="9"/>
      <c r="AH39" s="17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50"/>
      <c r="AT39" s="50"/>
      <c r="AU39" s="50"/>
      <c r="AV39" s="50"/>
      <c r="AW39" s="17"/>
      <c r="AX39" s="17"/>
      <c r="BE39" s="9"/>
      <c r="BF39" s="17"/>
      <c r="BW39" s="86"/>
      <c r="BX39" s="17"/>
      <c r="BY39" s="66"/>
      <c r="BZ39" s="66"/>
      <c r="CA39" s="67"/>
      <c r="CB39" s="69"/>
      <c r="CC39" s="13"/>
      <c r="CD39" s="12"/>
      <c r="CE39" s="67"/>
      <c r="CF39" s="13"/>
      <c r="CG39" s="86"/>
      <c r="CH39" s="68"/>
      <c r="CI39" s="68"/>
      <c r="CJ39" s="68"/>
      <c r="CK39" s="68"/>
      <c r="CL39" s="68"/>
      <c r="CM39" s="68"/>
      <c r="CO39" s="93"/>
      <c r="CQ39" s="119"/>
      <c r="CY39" s="17"/>
      <c r="CZ39" s="66"/>
      <c r="DA39" s="66"/>
      <c r="DB39" s="67"/>
      <c r="DC39" s="69"/>
      <c r="DD39" s="13"/>
      <c r="DE39" s="12"/>
      <c r="DF39" s="67"/>
      <c r="DG39" s="13"/>
    </row>
    <row r="40" spans="1:117" s="10" customFormat="1" x14ac:dyDescent="0.25">
      <c r="A40" s="12"/>
      <c r="B40" s="19"/>
      <c r="C40" s="1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7"/>
      <c r="U40" s="11" t="s">
        <v>48</v>
      </c>
      <c r="V40" s="11" t="s">
        <v>2</v>
      </c>
      <c r="W40" s="11" t="s">
        <v>41</v>
      </c>
      <c r="X40" s="11"/>
      <c r="Y40" s="11" t="s">
        <v>0</v>
      </c>
      <c r="Z40" s="11" t="s">
        <v>42</v>
      </c>
      <c r="AA40" s="17"/>
      <c r="AB40" s="9"/>
      <c r="AC40" s="41"/>
      <c r="AD40" s="9"/>
      <c r="AE40" s="9"/>
      <c r="AF40" s="41"/>
      <c r="AG40" s="9"/>
      <c r="AH40" s="17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50"/>
      <c r="AT40" s="50"/>
      <c r="AU40" s="50"/>
      <c r="AV40" s="50"/>
      <c r="AW40" s="17"/>
      <c r="AX40" s="17"/>
      <c r="BE40" s="9"/>
      <c r="BF40" s="17"/>
      <c r="BW40" s="86"/>
      <c r="BX40" s="17"/>
      <c r="CF40" s="12"/>
      <c r="CG40" s="86"/>
      <c r="CO40" s="93"/>
      <c r="CQ40" s="119"/>
      <c r="CY40" s="17"/>
      <c r="DG40" s="12"/>
    </row>
    <row r="41" spans="1:117" s="10" customFormat="1" ht="45" customHeight="1" x14ac:dyDescent="0.25">
      <c r="B41" s="21"/>
      <c r="C41" s="21"/>
      <c r="D41" s="27"/>
      <c r="E41" s="28"/>
      <c r="F41" s="28"/>
      <c r="G41" s="28"/>
      <c r="H41" s="28"/>
      <c r="I41" s="28"/>
      <c r="J41" s="28"/>
      <c r="K41" s="28"/>
      <c r="M41" s="28"/>
      <c r="N41" s="183" t="s">
        <v>49</v>
      </c>
      <c r="O41" s="183"/>
      <c r="P41" s="183"/>
      <c r="Q41" s="183"/>
      <c r="R41" s="183"/>
      <c r="S41" s="28"/>
      <c r="T41" s="28"/>
      <c r="U41" s="29"/>
      <c r="V41" s="7">
        <v>6</v>
      </c>
      <c r="W41" s="7">
        <v>2</v>
      </c>
      <c r="X41" s="8" t="s">
        <v>53</v>
      </c>
      <c r="Y41" s="23">
        <v>24</v>
      </c>
      <c r="Z41" s="7"/>
      <c r="AA41" s="28"/>
      <c r="AB41" s="9"/>
      <c r="AC41" s="41"/>
      <c r="AD41" s="9"/>
      <c r="AE41" s="9"/>
      <c r="AF41" s="41"/>
      <c r="AG41" s="9"/>
      <c r="AH41" s="28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50"/>
      <c r="AT41" s="50"/>
      <c r="AU41" s="50"/>
      <c r="AV41" s="50"/>
      <c r="AW41" s="28"/>
      <c r="AX41" s="61"/>
      <c r="BE41" s="9"/>
      <c r="BF41" s="28"/>
      <c r="BW41" s="88"/>
      <c r="BX41" s="61"/>
      <c r="CF41" s="12"/>
      <c r="CG41" s="88"/>
      <c r="CO41" s="88"/>
      <c r="CQ41" s="119"/>
      <c r="CY41" s="61"/>
      <c r="DG41" s="12"/>
    </row>
    <row r="42" spans="1:117" s="10" customFormat="1" ht="16.5" thickBot="1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4"/>
      <c r="AA42" s="14"/>
      <c r="AB42" s="9"/>
      <c r="AC42" s="41"/>
      <c r="AD42" s="9"/>
      <c r="AE42" s="9"/>
      <c r="AF42" s="41"/>
      <c r="AG42" s="9"/>
      <c r="AH42" s="14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50"/>
      <c r="AT42" s="50"/>
      <c r="AU42" s="50"/>
      <c r="AV42" s="50"/>
      <c r="AW42" s="14"/>
      <c r="AX42" s="14"/>
      <c r="BE42" s="9"/>
      <c r="BF42" s="14"/>
      <c r="BW42" s="85"/>
      <c r="BX42" s="14"/>
      <c r="CG42" s="85"/>
      <c r="CO42" s="85"/>
      <c r="CQ42" s="119"/>
      <c r="CY42" s="14"/>
    </row>
    <row r="43" spans="1:117" s="18" customFormat="1" ht="21.75" thickBot="1" x14ac:dyDescent="0.4">
      <c r="A43" s="24" t="s">
        <v>39</v>
      </c>
      <c r="B43" s="25"/>
      <c r="C43" s="25"/>
      <c r="D43" s="26">
        <f>SUM(D5:D42)</f>
        <v>168</v>
      </c>
      <c r="E43" s="26">
        <f>SUM(E5:E42)</f>
        <v>25829</v>
      </c>
      <c r="F43" s="26">
        <f>SUM(F4:F42)</f>
        <v>909</v>
      </c>
      <c r="G43" s="26">
        <f t="shared" ref="G43:S43" si="5">SUM(G4:G42)</f>
        <v>27</v>
      </c>
      <c r="H43" s="26">
        <f t="shared" si="5"/>
        <v>138</v>
      </c>
      <c r="I43" s="26">
        <f t="shared" si="5"/>
        <v>28</v>
      </c>
      <c r="J43" s="26">
        <f t="shared" si="5"/>
        <v>389</v>
      </c>
      <c r="K43" s="26">
        <f t="shared" si="5"/>
        <v>3</v>
      </c>
      <c r="L43" s="26">
        <f t="shared" si="5"/>
        <v>11</v>
      </c>
      <c r="M43" s="26">
        <f t="shared" si="5"/>
        <v>6</v>
      </c>
      <c r="N43" s="26">
        <f t="shared" si="5"/>
        <v>53</v>
      </c>
      <c r="O43" s="39">
        <f t="shared" si="5"/>
        <v>27</v>
      </c>
      <c r="P43" s="39">
        <f t="shared" si="5"/>
        <v>149</v>
      </c>
      <c r="Q43" s="39">
        <f t="shared" si="5"/>
        <v>34</v>
      </c>
      <c r="R43" s="39">
        <f t="shared" si="5"/>
        <v>442</v>
      </c>
      <c r="S43" s="39">
        <f t="shared" si="5"/>
        <v>3</v>
      </c>
      <c r="T43" s="30"/>
      <c r="U43" s="26">
        <f>U5+U6+U7+U8+U9+U10+U11+U12+U13+U14+U15+U16+U17+U18+U19+U20+U21+U22+U24+U31+U32+U33+U34+U35+U36+U37+U38</f>
        <v>22</v>
      </c>
      <c r="V43" s="26">
        <f t="shared" ref="V43:Z43" si="6">V5+V6+V7+V8+V9+V10+V11+V12+V13+V14+V15+V16+V17+V18+V19+V20+V21+V22+V24+V31+V32+V33+V34+V35+V36+V37+V38</f>
        <v>125</v>
      </c>
      <c r="W43" s="26">
        <f t="shared" si="6"/>
        <v>25</v>
      </c>
      <c r="X43" s="26"/>
      <c r="Y43" s="26">
        <f t="shared" si="6"/>
        <v>384</v>
      </c>
      <c r="Z43" s="26">
        <f t="shared" si="6"/>
        <v>3</v>
      </c>
      <c r="AA43" s="42">
        <f t="shared" ref="AA43" si="7">AA5+AA6+AA7+AA8+AA9+AA10+AA11+AA12+AA13+AA14+AA15+AA16+AA17+AA18+AA19+AA20+AA21+AA22+AA24+AA31+AA32+AA33+AA34+AA35+AA36+AA36+AA37+AA38</f>
        <v>0</v>
      </c>
      <c r="AB43" s="26">
        <f>AB5+AB6+AB7+AB8+AB9+AB10+AB11+AB12+AB13+AB14+AB15+AB16+AB17+AB18+AB19+AB20+AB21+AB22+AB24+AB31+AB32+AB33+AB34+AB35+AB36+AB37+AB38</f>
        <v>5</v>
      </c>
      <c r="AC43" s="26">
        <f t="shared" ref="AC43:AD43" si="8">AC5+AC6+AC7+AC8+AC9+AC10+AC11+AC12+AC13+AC14+AC15+AC16+AC17+AC18+AC19+AC20+AC21+AC22+AC24+AC31+AC32+AC33+AC34+AC35+AC36+AC37+AC38</f>
        <v>24</v>
      </c>
      <c r="AD43" s="26">
        <f t="shared" si="8"/>
        <v>9</v>
      </c>
      <c r="AE43" s="26"/>
      <c r="AF43" s="26">
        <f>AF5+AF6+AF7+AF8+AF10+AF12+AF13+AF14+AF15+AF16+AF18+AF19+AF20+AF22+AF25+AF26+AF36+AF37</f>
        <v>55</v>
      </c>
      <c r="AG43" s="26">
        <f t="shared" ref="AG43:AH43" si="9">AG5+AG6+AG7+AG8+AG10+AG12+AG13+AG14+AG15+AG16+AG18+AG19+AG20+AG22+AG25+AG26+AG36+AG37</f>
        <v>0</v>
      </c>
      <c r="AH43" s="26">
        <f t="shared" si="9"/>
        <v>0</v>
      </c>
      <c r="AI43" s="26">
        <f>SUM(AI4:AI42)</f>
        <v>242</v>
      </c>
      <c r="AJ43" s="26"/>
      <c r="AK43" s="26">
        <f t="shared" ref="AK43" si="10">SUM(AK4:AK42)</f>
        <v>18</v>
      </c>
      <c r="AL43" s="26"/>
      <c r="AM43" s="26">
        <f t="shared" ref="AM43" si="11">SUM(AM4:AM42)</f>
        <v>219</v>
      </c>
      <c r="AN43" s="26"/>
      <c r="AO43" s="26">
        <f t="shared" ref="AO43:AQ43" si="12">SUM(AO4:AO42)</f>
        <v>36</v>
      </c>
      <c r="AP43" s="26"/>
      <c r="AQ43" s="26">
        <f t="shared" si="12"/>
        <v>36</v>
      </c>
      <c r="AR43" s="26"/>
      <c r="AS43" s="26">
        <f t="shared" ref="AS43" si="13">SUM(AS4:AS42)</f>
        <v>11</v>
      </c>
      <c r="AT43" s="26">
        <f t="shared" ref="AT43" si="14">SUM(AT4:AT42)</f>
        <v>7</v>
      </c>
      <c r="AU43" s="26"/>
      <c r="AV43" s="26">
        <f t="shared" ref="AV43" si="15">SUM(AV4:AV42)</f>
        <v>71</v>
      </c>
      <c r="AW43" s="64">
        <f t="shared" ref="AW43" si="16">SUM(AW4:AW42)</f>
        <v>0</v>
      </c>
      <c r="AX43" s="64"/>
      <c r="AY43" s="60"/>
      <c r="AZ43" s="60"/>
      <c r="BA43" s="60"/>
      <c r="BB43" s="60"/>
      <c r="BC43" s="60"/>
      <c r="BD43" s="60"/>
      <c r="BE43" s="23"/>
      <c r="BF43" s="64">
        <f t="shared" ref="BF43" si="17">SUM(BF4:BF42)</f>
        <v>0</v>
      </c>
      <c r="BG43" s="75"/>
      <c r="BH43" s="75"/>
      <c r="BI43" s="64">
        <f>SUM(BI5:BI42)</f>
        <v>7</v>
      </c>
      <c r="BJ43" s="64"/>
      <c r="BK43" s="64">
        <f t="shared" ref="BK43:BN43" si="18">SUM(BK5:BK42)</f>
        <v>4</v>
      </c>
      <c r="BL43" s="64"/>
      <c r="BM43" s="64"/>
      <c r="BN43" s="64">
        <f t="shared" si="18"/>
        <v>26</v>
      </c>
      <c r="BO43" s="64"/>
      <c r="BP43" s="64"/>
      <c r="BQ43" s="64">
        <f t="shared" ref="BQ43" si="19">SUM(BQ5:BQ42)</f>
        <v>4</v>
      </c>
      <c r="BR43" s="64">
        <f t="shared" ref="BR43" si="20">SUM(BR5:BR42)</f>
        <v>17</v>
      </c>
      <c r="BS43" s="64">
        <f t="shared" ref="BS43" si="21">SUM(BS5:BS42)</f>
        <v>5</v>
      </c>
      <c r="BT43" s="64"/>
      <c r="BU43" s="64">
        <f t="shared" ref="BU43" si="22">SUM(BU5:BU42)</f>
        <v>29</v>
      </c>
      <c r="BV43" s="64"/>
      <c r="BW43" s="89">
        <f t="shared" ref="BW43" si="23">SUM(BW5:BW42)</f>
        <v>0</v>
      </c>
      <c r="BX43" s="64"/>
      <c r="BY43" s="76">
        <f t="shared" ref="BY43:BZ43" si="24">SUM(BY5:BY42)</f>
        <v>13</v>
      </c>
      <c r="BZ43" s="76">
        <f t="shared" si="24"/>
        <v>206</v>
      </c>
      <c r="CA43" s="76">
        <f t="shared" ref="CA43" si="25">SUM(CA5:CA42)</f>
        <v>7</v>
      </c>
      <c r="CB43" s="76"/>
      <c r="CC43" s="76">
        <f t="shared" ref="CC43" si="26">SUM(CC5:CC42)</f>
        <v>18</v>
      </c>
      <c r="CD43" s="76"/>
      <c r="CE43" s="76">
        <f t="shared" ref="CE43" si="27">SUM(CE5:CE42)</f>
        <v>73</v>
      </c>
      <c r="CF43" s="76">
        <f t="shared" ref="CF43:CG43" si="28">SUM(CF5:CF42)</f>
        <v>219</v>
      </c>
      <c r="CG43" s="89">
        <f t="shared" si="28"/>
        <v>0</v>
      </c>
      <c r="CH43" s="76">
        <f t="shared" ref="CH43" si="29">SUM(CH5:CH42)</f>
        <v>4</v>
      </c>
      <c r="CI43" s="76">
        <f t="shared" ref="CI43" si="30">SUM(CI5:CI42)</f>
        <v>18</v>
      </c>
      <c r="CJ43" s="76">
        <f t="shared" ref="CJ43" si="31">SUM(CJ5:CJ42)</f>
        <v>7</v>
      </c>
      <c r="CK43" s="76"/>
      <c r="CL43" s="76">
        <f t="shared" ref="CL43" si="32">SUM(CL5:CL42)</f>
        <v>33</v>
      </c>
      <c r="CM43" s="76"/>
      <c r="CO43" s="89">
        <f t="shared" ref="CO43" si="33">SUM(CO5:CO42)</f>
        <v>0</v>
      </c>
      <c r="CP43" s="75"/>
      <c r="CQ43" s="120"/>
      <c r="CR43" s="64">
        <f>SUM(CR5:CR42)</f>
        <v>18</v>
      </c>
      <c r="CS43" s="64"/>
      <c r="CT43" s="64">
        <f t="shared" ref="CT43" si="34">SUM(CT5:CT42)</f>
        <v>4</v>
      </c>
      <c r="CU43" s="64"/>
      <c r="CV43" s="64"/>
      <c r="CW43" s="64">
        <f t="shared" ref="CW43" si="35">SUM(CW5:CW42)</f>
        <v>38</v>
      </c>
      <c r="CX43" s="64"/>
      <c r="CY43" s="76">
        <f t="shared" ref="CY43:DB43" si="36">SUM(CY5:CY42)</f>
        <v>0</v>
      </c>
      <c r="CZ43" s="76">
        <f t="shared" si="36"/>
        <v>5</v>
      </c>
      <c r="DA43" s="76">
        <f t="shared" si="36"/>
        <v>206</v>
      </c>
      <c r="DB43" s="76">
        <f t="shared" si="36"/>
        <v>7</v>
      </c>
      <c r="DC43" s="76"/>
      <c r="DD43" s="76">
        <f t="shared" ref="DD43" si="37">SUM(DD5:DD42)</f>
        <v>18</v>
      </c>
      <c r="DE43" s="76"/>
      <c r="DF43" s="76">
        <f t="shared" ref="DF43:DG43" si="38">SUM(DF5:DF42)</f>
        <v>58</v>
      </c>
      <c r="DG43" s="76">
        <f t="shared" si="38"/>
        <v>201</v>
      </c>
      <c r="DH43" s="76">
        <f t="shared" ref="DH43:DJ43" si="39">SUM(DH5:DH42)</f>
        <v>1</v>
      </c>
      <c r="DI43" s="76">
        <f t="shared" si="39"/>
        <v>8</v>
      </c>
      <c r="DJ43" s="76">
        <f t="shared" si="39"/>
        <v>7</v>
      </c>
      <c r="DK43" s="76"/>
      <c r="DL43" s="76">
        <f t="shared" ref="DL43" si="40">SUM(DL5:DL42)</f>
        <v>12</v>
      </c>
      <c r="DM43" s="76"/>
    </row>
    <row r="44" spans="1:117" ht="16.5" thickBot="1" x14ac:dyDescent="0.3">
      <c r="G44" s="180">
        <f>G43+H43+I43+J43+K43</f>
        <v>585</v>
      </c>
      <c r="H44" s="181"/>
      <c r="I44" s="181"/>
      <c r="J44" s="181"/>
      <c r="K44" s="182"/>
      <c r="L44" s="177">
        <f>L43+M43+N43</f>
        <v>70</v>
      </c>
      <c r="M44" s="178"/>
      <c r="N44" s="179"/>
      <c r="O44" s="174">
        <f>O43+P43+Q43+R43+S43</f>
        <v>655</v>
      </c>
      <c r="P44" s="175"/>
      <c r="Q44" s="175"/>
      <c r="R44" s="175"/>
      <c r="S44" s="176"/>
    </row>
    <row r="45" spans="1:117" x14ac:dyDescent="0.25">
      <c r="Z45" s="1"/>
    </row>
  </sheetData>
  <mergeCells count="96">
    <mergeCell ref="CN2:CN4"/>
    <mergeCell ref="CH2:CM2"/>
    <mergeCell ref="CH3:CH4"/>
    <mergeCell ref="CI3:CI4"/>
    <mergeCell ref="CJ3:CJ4"/>
    <mergeCell ref="CK3:CK4"/>
    <mergeCell ref="CL3:CL4"/>
    <mergeCell ref="CM3:CM4"/>
    <mergeCell ref="B12:C12"/>
    <mergeCell ref="B14:C14"/>
    <mergeCell ref="B22:C22"/>
    <mergeCell ref="BF3:BF22"/>
    <mergeCell ref="B13:C13"/>
    <mergeCell ref="B5:C5"/>
    <mergeCell ref="B11:C11"/>
    <mergeCell ref="T3:T22"/>
    <mergeCell ref="AA3:AA22"/>
    <mergeCell ref="O3:S3"/>
    <mergeCell ref="U3:Z3"/>
    <mergeCell ref="B3:C3"/>
    <mergeCell ref="G3:J3"/>
    <mergeCell ref="B6:C6"/>
    <mergeCell ref="A4:C4"/>
    <mergeCell ref="B7:C7"/>
    <mergeCell ref="BF31:BF38"/>
    <mergeCell ref="B17:C17"/>
    <mergeCell ref="B18:C18"/>
    <mergeCell ref="AW24:AW28"/>
    <mergeCell ref="B38:C38"/>
    <mergeCell ref="B31:C31"/>
    <mergeCell ref="B36:C36"/>
    <mergeCell ref="B34:C34"/>
    <mergeCell ref="B33:C33"/>
    <mergeCell ref="B35:C35"/>
    <mergeCell ref="B37:C37"/>
    <mergeCell ref="B32:C32"/>
    <mergeCell ref="AW31:AW38"/>
    <mergeCell ref="E24:E28"/>
    <mergeCell ref="F24:F28"/>
    <mergeCell ref="B28:C28"/>
    <mergeCell ref="O44:S44"/>
    <mergeCell ref="L44:N44"/>
    <mergeCell ref="G44:K44"/>
    <mergeCell ref="AH24:AH28"/>
    <mergeCell ref="AH31:AH38"/>
    <mergeCell ref="N41:R41"/>
    <mergeCell ref="U24:U28"/>
    <mergeCell ref="AA31:AA38"/>
    <mergeCell ref="T31:T38"/>
    <mergeCell ref="AA24:AA28"/>
    <mergeCell ref="T24:T28"/>
    <mergeCell ref="O24:O28"/>
    <mergeCell ref="B26:C26"/>
    <mergeCell ref="B15:C15"/>
    <mergeCell ref="D24:D28"/>
    <mergeCell ref="B25:C25"/>
    <mergeCell ref="B20:C20"/>
    <mergeCell ref="B27:C27"/>
    <mergeCell ref="B24:C24"/>
    <mergeCell ref="B21:C21"/>
    <mergeCell ref="B23:C23"/>
    <mergeCell ref="B16:C16"/>
    <mergeCell ref="B19:C19"/>
    <mergeCell ref="B10:C10"/>
    <mergeCell ref="B8:C8"/>
    <mergeCell ref="B9:C9"/>
    <mergeCell ref="BG3:BP3"/>
    <mergeCell ref="AB3:AG3"/>
    <mergeCell ref="BQ3:BV3"/>
    <mergeCell ref="BW24:BW28"/>
    <mergeCell ref="AH3:AH22"/>
    <mergeCell ref="AW3:AW22"/>
    <mergeCell ref="BF24:BF28"/>
    <mergeCell ref="CG24:CG28"/>
    <mergeCell ref="CG31:CG38"/>
    <mergeCell ref="BW31:BW38"/>
    <mergeCell ref="BW2:BW22"/>
    <mergeCell ref="CG2:CG22"/>
    <mergeCell ref="A1:AH2"/>
    <mergeCell ref="AI1:AW2"/>
    <mergeCell ref="AX1:BF2"/>
    <mergeCell ref="BG1:BV2"/>
    <mergeCell ref="BX1:CM1"/>
    <mergeCell ref="BX2:CF2"/>
    <mergeCell ref="CP1:CX2"/>
    <mergeCell ref="CY1:DM2"/>
    <mergeCell ref="CO2:CO22"/>
    <mergeCell ref="CO24:CO28"/>
    <mergeCell ref="CO31:CO38"/>
    <mergeCell ref="CP3:CX3"/>
    <mergeCell ref="DH3:DH4"/>
    <mergeCell ref="DI3:DI4"/>
    <mergeCell ref="DJ3:DJ4"/>
    <mergeCell ref="DK3:DK4"/>
    <mergeCell ref="DL3:DL4"/>
    <mergeCell ref="DM3:DM4"/>
  </mergeCells>
  <printOptions verticalCentered="1"/>
  <pageMargins left="0.19685039370078741" right="0.19685039370078741" top="0.19685039370078741" bottom="0.19685039370078741" header="0.31496062992125984" footer="0.31496062992125984"/>
  <pageSetup paperSize="8" scale="52" orientation="portrait" r:id="rId1"/>
  <ignoredErrors>
    <ignoredError sqref="AA43 AF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2021-09-01T08:48:55Z</cp:lastPrinted>
  <dcterms:created xsi:type="dcterms:W3CDTF">2018-06-26T07:14:55Z</dcterms:created>
  <dcterms:modified xsi:type="dcterms:W3CDTF">2021-09-03T07:24:03Z</dcterms:modified>
</cp:coreProperties>
</file>