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36" yWindow="-48" windowWidth="6948" windowHeight="10836" tabRatio="711"/>
  </bookViews>
  <sheets>
    <sheet name="PP 2017 2018" sheetId="13" r:id="rId1"/>
  </sheets>
  <externalReferences>
    <externalReference r:id="rId2"/>
  </externalReferences>
  <definedNames>
    <definedName name="_xlnm._FilterDatabase" localSheetId="0" hidden="1">'PP 2017 2018'!$A$1:$AO$566</definedName>
    <definedName name="codici">[1]codici!$A$3:$B$87</definedName>
    <definedName name="confr_OD_OF">#REF!</definedName>
    <definedName name="Dettaglio">#REF!</definedName>
    <definedName name="IIgr_dettaglio">#REF!</definedName>
    <definedName name="IIgr_sintetico">#REF!</definedName>
    <definedName name="Istituto_OF">#REF!</definedName>
    <definedName name="plessi_scuole">#REF!</definedName>
  </definedNames>
  <calcPr calcId="145621"/>
</workbook>
</file>

<file path=xl/calcChain.xml><?xml version="1.0" encoding="utf-8"?>
<calcChain xmlns="http://schemas.openxmlformats.org/spreadsheetml/2006/main">
  <c r="AD20" i="13" l="1"/>
  <c r="R23" i="13" l="1"/>
  <c r="R309" i="13" l="1"/>
  <c r="AF563" i="13" l="1"/>
  <c r="AF561" i="13"/>
  <c r="AF559" i="13"/>
  <c r="AF557" i="13"/>
  <c r="AF556" i="13"/>
  <c r="AF554" i="13"/>
  <c r="AF553" i="13"/>
  <c r="AF552" i="13"/>
  <c r="AF551" i="13"/>
  <c r="AF548" i="13"/>
  <c r="AF547" i="13"/>
  <c r="AF544" i="13"/>
  <c r="AF543" i="13"/>
  <c r="AF542" i="13"/>
  <c r="AF541" i="13"/>
  <c r="AF540" i="13"/>
  <c r="AF538" i="13"/>
  <c r="AF531" i="13"/>
  <c r="AF530" i="13"/>
  <c r="AF517" i="13"/>
  <c r="AF514" i="13"/>
  <c r="AF513" i="13"/>
  <c r="AF512" i="13"/>
  <c r="AF510" i="13"/>
  <c r="AF503" i="13"/>
  <c r="AF502" i="13"/>
  <c r="AF501" i="13"/>
  <c r="AF499" i="13"/>
  <c r="AF498" i="13"/>
  <c r="AF497" i="13"/>
  <c r="AF496" i="13"/>
  <c r="AF495" i="13"/>
  <c r="AF494" i="13"/>
  <c r="AF493" i="13"/>
  <c r="AF491" i="13"/>
  <c r="AF490" i="13"/>
  <c r="AF489" i="13"/>
  <c r="AF486" i="13"/>
  <c r="AF481" i="13"/>
  <c r="AF479" i="13"/>
  <c r="AF474" i="13"/>
  <c r="AF471" i="13"/>
  <c r="AF465" i="13"/>
  <c r="AF463" i="13"/>
  <c r="AF458" i="13"/>
  <c r="AF456" i="13"/>
  <c r="AF455" i="13"/>
  <c r="AF454" i="13"/>
  <c r="AF451" i="13"/>
  <c r="AF450" i="13"/>
  <c r="AF449" i="13"/>
  <c r="AF448" i="13"/>
  <c r="AF443" i="13"/>
  <c r="AF442" i="13"/>
  <c r="AF440" i="13"/>
  <c r="AF439" i="13"/>
  <c r="AF438" i="13"/>
  <c r="AF418" i="13"/>
  <c r="AF409" i="13"/>
  <c r="AF408" i="13"/>
  <c r="AF407" i="13"/>
  <c r="AF405" i="13"/>
  <c r="AF402" i="13"/>
  <c r="AF399" i="13"/>
  <c r="AF395" i="13"/>
  <c r="AF393" i="13"/>
  <c r="AF392" i="13"/>
  <c r="AF389" i="13"/>
  <c r="AF384" i="13"/>
  <c r="AF383" i="13"/>
  <c r="AF382" i="13"/>
  <c r="AF381" i="13"/>
  <c r="AF374" i="13"/>
  <c r="AF373" i="13"/>
  <c r="AF372" i="13"/>
  <c r="AF361" i="13"/>
  <c r="AF360" i="13"/>
  <c r="AF357" i="13"/>
  <c r="AF353" i="13"/>
  <c r="AF350" i="13"/>
  <c r="AF347" i="13"/>
  <c r="AF342" i="13"/>
  <c r="AF335" i="13"/>
  <c r="AF332" i="13"/>
  <c r="AF331" i="13"/>
  <c r="AF330" i="13"/>
  <c r="AF329" i="13"/>
  <c r="AF328" i="13"/>
  <c r="AF327" i="13"/>
  <c r="AF326" i="13"/>
  <c r="AF325" i="13"/>
  <c r="AF323" i="13"/>
  <c r="AF322" i="13"/>
  <c r="AF321" i="13"/>
  <c r="AF320" i="13"/>
  <c r="AF319" i="13"/>
  <c r="AF318" i="13"/>
  <c r="AF317" i="13"/>
  <c r="AF316" i="13"/>
  <c r="AF315" i="13"/>
  <c r="AF314" i="13"/>
  <c r="AF313" i="13"/>
  <c r="AF312" i="13"/>
  <c r="AF309" i="13"/>
  <c r="AF308" i="13"/>
  <c r="AF307" i="13"/>
  <c r="AF306" i="13"/>
  <c r="AF304" i="13"/>
  <c r="AF303" i="13"/>
  <c r="AF302" i="13"/>
  <c r="AF298" i="13"/>
  <c r="AF297" i="13"/>
  <c r="AF296" i="13"/>
  <c r="AF295" i="13"/>
  <c r="AF294" i="13"/>
  <c r="AF293" i="13"/>
  <c r="AF292" i="13"/>
  <c r="AF291" i="13"/>
  <c r="AF290" i="13"/>
  <c r="AF289" i="13"/>
  <c r="AF288" i="13"/>
  <c r="AF287" i="13"/>
  <c r="AF286" i="13"/>
  <c r="AF285" i="13"/>
  <c r="AF284" i="13"/>
  <c r="AF283" i="13"/>
  <c r="AF282" i="13"/>
  <c r="AF281" i="13"/>
  <c r="AF280" i="13"/>
  <c r="AF279" i="13"/>
  <c r="AF278" i="13"/>
  <c r="AF277" i="13"/>
  <c r="AF276" i="13"/>
  <c r="AF275" i="13"/>
  <c r="AF274" i="13"/>
  <c r="AF273" i="13"/>
  <c r="AF272" i="13"/>
  <c r="AF271" i="13"/>
  <c r="AF270" i="13"/>
  <c r="AF269" i="13"/>
  <c r="AF268" i="13"/>
  <c r="AF267" i="13"/>
  <c r="AF266" i="13"/>
  <c r="AF264" i="13"/>
  <c r="AF262" i="13"/>
  <c r="AF254" i="13"/>
  <c r="AF252" i="13"/>
  <c r="AF250" i="13"/>
  <c r="AF249" i="13"/>
  <c r="AF248" i="13"/>
  <c r="AF247" i="13"/>
  <c r="AF246" i="13"/>
  <c r="AF245" i="13"/>
  <c r="AF244" i="13"/>
  <c r="AF243" i="13"/>
  <c r="AF242" i="13"/>
  <c r="AF241" i="13"/>
  <c r="AF240" i="13"/>
  <c r="AF239" i="13"/>
  <c r="AF238" i="13"/>
  <c r="AF237" i="13"/>
  <c r="AF236" i="13"/>
  <c r="AF233" i="13"/>
  <c r="AF230" i="13"/>
  <c r="AF229" i="13"/>
  <c r="AF228" i="13"/>
  <c r="AF227" i="13"/>
  <c r="AF224" i="13"/>
  <c r="AF222" i="13"/>
  <c r="AF221" i="13"/>
  <c r="AF220" i="13"/>
  <c r="AF219" i="13"/>
  <c r="AF218" i="13"/>
  <c r="AF217" i="13"/>
  <c r="AF215" i="13"/>
  <c r="AF214" i="13"/>
  <c r="AF213" i="13"/>
  <c r="AF211" i="13"/>
  <c r="AF206" i="13"/>
  <c r="AF204" i="13"/>
  <c r="AF203" i="13"/>
  <c r="AF202" i="13"/>
  <c r="AF201" i="13"/>
  <c r="AF200" i="13"/>
  <c r="AF199" i="13"/>
  <c r="AF198" i="13"/>
  <c r="AF197" i="13"/>
  <c r="AF196" i="13"/>
  <c r="AF195" i="13"/>
  <c r="AF194" i="13"/>
  <c r="AF193" i="13"/>
  <c r="AF192" i="13"/>
  <c r="AF191" i="13"/>
  <c r="AF190" i="13"/>
  <c r="AF185" i="13"/>
  <c r="AF184" i="13"/>
  <c r="AF181" i="13"/>
  <c r="AF180" i="13"/>
  <c r="AF179" i="13"/>
  <c r="AF178" i="13"/>
  <c r="AF177" i="13"/>
  <c r="AF176" i="13"/>
  <c r="AF175" i="13"/>
  <c r="AF174" i="13"/>
  <c r="AF173" i="13"/>
  <c r="AF172" i="13"/>
  <c r="AF171" i="13"/>
  <c r="AF170" i="13"/>
  <c r="AF169" i="13"/>
  <c r="AF168" i="13"/>
  <c r="AF167" i="13"/>
  <c r="AF166" i="13"/>
  <c r="AF165" i="13"/>
  <c r="AF164" i="13"/>
  <c r="AF163" i="13"/>
  <c r="AF161" i="13"/>
  <c r="AF159" i="13"/>
  <c r="AF158" i="13"/>
  <c r="AF157" i="13"/>
  <c r="AF156" i="13"/>
  <c r="AF155" i="13"/>
  <c r="AF154" i="13"/>
  <c r="AF153" i="13"/>
  <c r="AF151" i="13"/>
  <c r="AF150" i="13"/>
  <c r="AF149" i="13"/>
  <c r="AF148" i="13"/>
  <c r="AF147" i="13"/>
  <c r="AF146" i="13"/>
  <c r="AF145" i="13"/>
  <c r="AF142" i="13"/>
  <c r="AF139" i="13"/>
  <c r="AF138" i="13"/>
  <c r="AF137" i="13"/>
  <c r="AF136" i="13"/>
  <c r="AF135" i="13"/>
  <c r="AF134" i="13"/>
  <c r="AF133" i="13"/>
  <c r="AF132" i="13"/>
  <c r="AF131" i="13"/>
  <c r="AF130" i="13"/>
  <c r="AF129" i="13"/>
  <c r="AF128" i="13"/>
  <c r="AF126" i="13"/>
  <c r="AF120" i="13"/>
  <c r="AF119" i="13"/>
  <c r="AF118" i="13"/>
  <c r="AF117" i="13"/>
  <c r="AF116" i="13"/>
  <c r="AF115" i="13"/>
  <c r="AF114" i="13"/>
  <c r="AF113" i="13"/>
  <c r="AF112" i="13"/>
  <c r="AF109" i="13"/>
  <c r="AF106" i="13"/>
  <c r="AF105" i="13"/>
  <c r="AF103" i="13"/>
  <c r="AF101" i="13"/>
  <c r="AF97" i="13"/>
  <c r="AF94" i="13"/>
  <c r="AF93" i="13"/>
  <c r="AF92" i="13"/>
  <c r="AF86" i="13"/>
  <c r="AF85" i="13"/>
  <c r="AF84" i="13"/>
  <c r="AF79" i="13"/>
  <c r="AF75" i="13"/>
  <c r="AF74" i="13"/>
  <c r="AF73" i="13"/>
  <c r="AF72" i="13"/>
  <c r="AF71" i="13"/>
  <c r="AF70" i="13"/>
  <c r="AF69" i="13"/>
  <c r="AF68" i="13"/>
  <c r="AF67" i="13"/>
  <c r="AF66" i="13"/>
  <c r="AF64" i="13"/>
  <c r="AF63" i="13"/>
  <c r="AF62" i="13"/>
  <c r="AF61" i="13"/>
  <c r="AF60" i="13"/>
  <c r="AF59" i="13"/>
  <c r="AF58" i="13"/>
  <c r="AF57" i="13"/>
  <c r="AF56" i="13"/>
  <c r="AF55" i="13"/>
  <c r="AF54" i="13"/>
  <c r="AF53" i="13"/>
  <c r="AF49" i="13"/>
  <c r="AF48" i="13"/>
  <c r="AF46" i="13"/>
  <c r="AF44" i="13"/>
  <c r="AF43" i="13"/>
  <c r="AF42" i="13"/>
  <c r="AF41" i="13"/>
  <c r="AF40" i="13"/>
  <c r="AF39" i="13"/>
  <c r="AF38" i="13"/>
  <c r="AF37" i="13"/>
  <c r="AF36" i="13"/>
  <c r="AF35" i="13"/>
  <c r="AF34" i="13"/>
  <c r="AF33" i="13"/>
  <c r="AF32" i="13"/>
  <c r="AF31" i="13"/>
  <c r="AF30" i="13"/>
  <c r="AF29" i="13"/>
  <c r="AF28" i="13"/>
  <c r="AF27" i="13"/>
  <c r="AF26" i="13"/>
  <c r="AF22" i="13"/>
  <c r="AF20" i="13"/>
  <c r="AF11" i="13"/>
  <c r="AF10" i="13"/>
  <c r="AF4" i="13"/>
  <c r="AJ563" i="13" l="1"/>
  <c r="AD563" i="13"/>
  <c r="R563" i="13"/>
  <c r="L563" i="13"/>
  <c r="J563" i="13"/>
  <c r="H563" i="13"/>
  <c r="AJ562" i="13"/>
  <c r="AK562" i="13" s="1"/>
  <c r="AD562" i="13"/>
  <c r="R562" i="13"/>
  <c r="L562" i="13"/>
  <c r="J562" i="13"/>
  <c r="H562" i="13"/>
  <c r="AJ561" i="13"/>
  <c r="AK561" i="13" s="1"/>
  <c r="AD561" i="13"/>
  <c r="R561" i="13"/>
  <c r="L561" i="13"/>
  <c r="J561" i="13"/>
  <c r="H561" i="13"/>
  <c r="AJ560" i="13"/>
  <c r="AK560" i="13" s="1"/>
  <c r="AD560" i="13"/>
  <c r="R560" i="13"/>
  <c r="L560" i="13"/>
  <c r="J560" i="13"/>
  <c r="H560" i="13"/>
  <c r="AJ559" i="13"/>
  <c r="AK559" i="13" s="1"/>
  <c r="AD559" i="13"/>
  <c r="R559" i="13"/>
  <c r="L559" i="13"/>
  <c r="J559" i="13"/>
  <c r="H559" i="13"/>
  <c r="AJ558" i="13"/>
  <c r="AD558" i="13"/>
  <c r="R558" i="13"/>
  <c r="L558" i="13"/>
  <c r="J558" i="13"/>
  <c r="H558" i="13"/>
  <c r="AJ557" i="13"/>
  <c r="AK557" i="13" s="1"/>
  <c r="AD557" i="13"/>
  <c r="R557" i="13"/>
  <c r="L557" i="13"/>
  <c r="J557" i="13"/>
  <c r="H557" i="13"/>
  <c r="AJ556" i="13"/>
  <c r="AD556" i="13"/>
  <c r="R556" i="13"/>
  <c r="L556" i="13"/>
  <c r="J556" i="13"/>
  <c r="H556" i="13"/>
  <c r="AJ555" i="13"/>
  <c r="AK555" i="13" s="1"/>
  <c r="AD555" i="13"/>
  <c r="R555" i="13"/>
  <c r="L555" i="13"/>
  <c r="J555" i="13"/>
  <c r="H555" i="13"/>
  <c r="AJ554" i="13"/>
  <c r="AK554" i="13" s="1"/>
  <c r="AD554" i="13"/>
  <c r="R554" i="13"/>
  <c r="L554" i="13"/>
  <c r="J554" i="13"/>
  <c r="H554" i="13"/>
  <c r="AJ553" i="13"/>
  <c r="AD553" i="13"/>
  <c r="R553" i="13"/>
  <c r="L553" i="13"/>
  <c r="J553" i="13"/>
  <c r="H553" i="13"/>
  <c r="AJ552" i="13"/>
  <c r="AD552" i="13"/>
  <c r="R552" i="13"/>
  <c r="L552" i="13"/>
  <c r="J552" i="13"/>
  <c r="H552" i="13"/>
  <c r="AJ551" i="13"/>
  <c r="AK551" i="13" s="1"/>
  <c r="AD551" i="13"/>
  <c r="R551" i="13"/>
  <c r="L551" i="13"/>
  <c r="J551" i="13"/>
  <c r="H551" i="13"/>
  <c r="AJ550" i="13"/>
  <c r="AK550" i="13" s="1"/>
  <c r="AD550" i="13"/>
  <c r="R550" i="13"/>
  <c r="L550" i="13"/>
  <c r="J550" i="13"/>
  <c r="H550" i="13"/>
  <c r="AJ549" i="13"/>
  <c r="AD549" i="13"/>
  <c r="R549" i="13"/>
  <c r="L549" i="13"/>
  <c r="J549" i="13"/>
  <c r="H549" i="13"/>
  <c r="AJ548" i="13"/>
  <c r="AD548" i="13"/>
  <c r="R548" i="13"/>
  <c r="L548" i="13"/>
  <c r="J548" i="13"/>
  <c r="H548" i="13"/>
  <c r="AJ547" i="13"/>
  <c r="AD547" i="13"/>
  <c r="R547" i="13"/>
  <c r="L547" i="13"/>
  <c r="J547" i="13"/>
  <c r="H547" i="13"/>
  <c r="AJ546" i="13"/>
  <c r="AD546" i="13"/>
  <c r="R546" i="13"/>
  <c r="L546" i="13"/>
  <c r="J546" i="13"/>
  <c r="H546" i="13"/>
  <c r="AJ545" i="13"/>
  <c r="AD545" i="13"/>
  <c r="R545" i="13"/>
  <c r="L545" i="13"/>
  <c r="J545" i="13"/>
  <c r="H545" i="13"/>
  <c r="AJ544" i="13"/>
  <c r="AK544" i="13" s="1"/>
  <c r="AD544" i="13"/>
  <c r="R544" i="13"/>
  <c r="L544" i="13"/>
  <c r="J544" i="13"/>
  <c r="H544" i="13"/>
  <c r="AJ543" i="13"/>
  <c r="AD543" i="13"/>
  <c r="R543" i="13"/>
  <c r="L543" i="13"/>
  <c r="J543" i="13"/>
  <c r="H543" i="13"/>
  <c r="AJ542" i="13"/>
  <c r="AK542" i="13" s="1"/>
  <c r="AD542" i="13"/>
  <c r="R542" i="13"/>
  <c r="L542" i="13"/>
  <c r="J542" i="13"/>
  <c r="H542" i="13"/>
  <c r="AJ541" i="13"/>
  <c r="AK541" i="13" s="1"/>
  <c r="AD541" i="13"/>
  <c r="R541" i="13"/>
  <c r="L541" i="13"/>
  <c r="J541" i="13"/>
  <c r="H541" i="13"/>
  <c r="AJ540" i="13"/>
  <c r="AD540" i="13"/>
  <c r="R540" i="13"/>
  <c r="L540" i="13"/>
  <c r="J540" i="13"/>
  <c r="H540" i="13"/>
  <c r="AJ539" i="13"/>
  <c r="AK539" i="13" s="1"/>
  <c r="AD539" i="13"/>
  <c r="R539" i="13"/>
  <c r="L539" i="13"/>
  <c r="J539" i="13"/>
  <c r="H539" i="13"/>
  <c r="AJ538" i="13"/>
  <c r="AK538" i="13" s="1"/>
  <c r="AD538" i="13"/>
  <c r="R538" i="13"/>
  <c r="L538" i="13"/>
  <c r="J538" i="13"/>
  <c r="H538" i="13"/>
  <c r="AJ537" i="13"/>
  <c r="AK537" i="13" s="1"/>
  <c r="AD537" i="13"/>
  <c r="R537" i="13"/>
  <c r="L537" i="13"/>
  <c r="J537" i="13"/>
  <c r="H537" i="13"/>
  <c r="AJ536" i="13"/>
  <c r="AK536" i="13" s="1"/>
  <c r="AD536" i="13"/>
  <c r="R536" i="13"/>
  <c r="L536" i="13"/>
  <c r="J536" i="13"/>
  <c r="H536" i="13"/>
  <c r="AJ535" i="13"/>
  <c r="AD535" i="13"/>
  <c r="R535" i="13"/>
  <c r="L535" i="13"/>
  <c r="J535" i="13"/>
  <c r="H535" i="13"/>
  <c r="AJ534" i="13"/>
  <c r="AK534" i="13" s="1"/>
  <c r="AD534" i="13"/>
  <c r="R534" i="13"/>
  <c r="L534" i="13"/>
  <c r="J534" i="13"/>
  <c r="H534" i="13"/>
  <c r="AJ533" i="13"/>
  <c r="AK533" i="13" s="1"/>
  <c r="AD533" i="13"/>
  <c r="R533" i="13"/>
  <c r="L533" i="13"/>
  <c r="J533" i="13"/>
  <c r="H533" i="13"/>
  <c r="AJ532" i="13"/>
  <c r="AK532" i="13" s="1"/>
  <c r="AD532" i="13"/>
  <c r="R532" i="13"/>
  <c r="L532" i="13"/>
  <c r="J532" i="13"/>
  <c r="H532" i="13"/>
  <c r="AJ531" i="13"/>
  <c r="AK531" i="13" s="1"/>
  <c r="AD531" i="13"/>
  <c r="R531" i="13"/>
  <c r="L531" i="13"/>
  <c r="J531" i="13"/>
  <c r="H531" i="13"/>
  <c r="AJ530" i="13"/>
  <c r="AK530" i="13" s="1"/>
  <c r="AD530" i="13"/>
  <c r="R530" i="13"/>
  <c r="L530" i="13"/>
  <c r="J530" i="13"/>
  <c r="H530" i="13"/>
  <c r="AJ529" i="13"/>
  <c r="AK529" i="13" s="1"/>
  <c r="AD529" i="13"/>
  <c r="R529" i="13"/>
  <c r="L529" i="13"/>
  <c r="J529" i="13"/>
  <c r="H529" i="13"/>
  <c r="AJ528" i="13"/>
  <c r="AK528" i="13" s="1"/>
  <c r="AD528" i="13"/>
  <c r="R528" i="13"/>
  <c r="L528" i="13"/>
  <c r="J528" i="13"/>
  <c r="H528" i="13"/>
  <c r="AJ527" i="13"/>
  <c r="AK527" i="13" s="1"/>
  <c r="AD527" i="13"/>
  <c r="R527" i="13"/>
  <c r="L527" i="13"/>
  <c r="J527" i="13"/>
  <c r="H527" i="13"/>
  <c r="AJ526" i="13"/>
  <c r="AK526" i="13" s="1"/>
  <c r="AD526" i="13"/>
  <c r="R526" i="13"/>
  <c r="L526" i="13"/>
  <c r="J526" i="13"/>
  <c r="H526" i="13"/>
  <c r="AJ525" i="13"/>
  <c r="AK525" i="13" s="1"/>
  <c r="AD525" i="13"/>
  <c r="R525" i="13"/>
  <c r="L525" i="13"/>
  <c r="J525" i="13"/>
  <c r="H525" i="13"/>
  <c r="AJ524" i="13"/>
  <c r="AD524" i="13"/>
  <c r="R524" i="13"/>
  <c r="L524" i="13"/>
  <c r="J524" i="13"/>
  <c r="H524" i="13"/>
  <c r="AJ523" i="13"/>
  <c r="AK523" i="13" s="1"/>
  <c r="AD523" i="13"/>
  <c r="R523" i="13"/>
  <c r="L523" i="13"/>
  <c r="J523" i="13"/>
  <c r="H523" i="13"/>
  <c r="AJ522" i="13"/>
  <c r="AD522" i="13"/>
  <c r="R522" i="13"/>
  <c r="L522" i="13"/>
  <c r="J522" i="13"/>
  <c r="H522" i="13"/>
  <c r="AJ521" i="13"/>
  <c r="AK521" i="13" s="1"/>
  <c r="AD521" i="13"/>
  <c r="R521" i="13"/>
  <c r="L521" i="13"/>
  <c r="J521" i="13"/>
  <c r="H521" i="13"/>
  <c r="AJ520" i="13"/>
  <c r="AK520" i="13" s="1"/>
  <c r="AD520" i="13"/>
  <c r="R520" i="13"/>
  <c r="L520" i="13"/>
  <c r="J520" i="13"/>
  <c r="H520" i="13"/>
  <c r="AJ519" i="13"/>
  <c r="AD519" i="13"/>
  <c r="R519" i="13"/>
  <c r="L519" i="13"/>
  <c r="J519" i="13"/>
  <c r="H519" i="13"/>
  <c r="AJ518" i="13"/>
  <c r="AD518" i="13"/>
  <c r="R518" i="13"/>
  <c r="L518" i="13"/>
  <c r="J518" i="13"/>
  <c r="H518" i="13"/>
  <c r="AJ517" i="13"/>
  <c r="AD517" i="13"/>
  <c r="R517" i="13"/>
  <c r="L517" i="13"/>
  <c r="J517" i="13"/>
  <c r="H517" i="13"/>
  <c r="AJ516" i="13"/>
  <c r="AK516" i="13" s="1"/>
  <c r="AD516" i="13"/>
  <c r="R516" i="13"/>
  <c r="L516" i="13"/>
  <c r="J516" i="13"/>
  <c r="H516" i="13"/>
  <c r="AJ515" i="13"/>
  <c r="AD515" i="13"/>
  <c r="R515" i="13"/>
  <c r="L515" i="13"/>
  <c r="J515" i="13"/>
  <c r="H515" i="13"/>
  <c r="AJ514" i="13"/>
  <c r="AK514" i="13" s="1"/>
  <c r="AD514" i="13"/>
  <c r="R514" i="13"/>
  <c r="L514" i="13"/>
  <c r="J514" i="13"/>
  <c r="H514" i="13"/>
  <c r="AJ513" i="13"/>
  <c r="AK513" i="13" s="1"/>
  <c r="AD513" i="13"/>
  <c r="R513" i="13"/>
  <c r="L513" i="13"/>
  <c r="J513" i="13"/>
  <c r="H513" i="13"/>
  <c r="AJ512" i="13"/>
  <c r="AK512" i="13" s="1"/>
  <c r="AD512" i="13"/>
  <c r="R512" i="13"/>
  <c r="L512" i="13"/>
  <c r="J512" i="13"/>
  <c r="H512" i="13"/>
  <c r="AJ511" i="13"/>
  <c r="AK511" i="13" s="1"/>
  <c r="AD511" i="13"/>
  <c r="R511" i="13"/>
  <c r="L511" i="13"/>
  <c r="J511" i="13"/>
  <c r="H511" i="13"/>
  <c r="AJ510" i="13"/>
  <c r="AK510" i="13" s="1"/>
  <c r="AD510" i="13"/>
  <c r="R510" i="13"/>
  <c r="L510" i="13"/>
  <c r="J510" i="13"/>
  <c r="H510" i="13"/>
  <c r="AJ509" i="13"/>
  <c r="AK509" i="13" s="1"/>
  <c r="AD509" i="13"/>
  <c r="R509" i="13"/>
  <c r="L509" i="13"/>
  <c r="J509" i="13"/>
  <c r="H509" i="13"/>
  <c r="AJ508" i="13"/>
  <c r="AK508" i="13" s="1"/>
  <c r="AD508" i="13"/>
  <c r="R508" i="13"/>
  <c r="L508" i="13"/>
  <c r="J508" i="13"/>
  <c r="H508" i="13"/>
  <c r="AJ507" i="13"/>
  <c r="AD507" i="13"/>
  <c r="R507" i="13"/>
  <c r="L507" i="13"/>
  <c r="J507" i="13"/>
  <c r="H507" i="13"/>
  <c r="AJ506" i="13"/>
  <c r="AK506" i="13" s="1"/>
  <c r="AD506" i="13"/>
  <c r="R506" i="13"/>
  <c r="L506" i="13"/>
  <c r="J506" i="13"/>
  <c r="H506" i="13"/>
  <c r="AJ505" i="13"/>
  <c r="AK505" i="13" s="1"/>
  <c r="AD505" i="13"/>
  <c r="R505" i="13"/>
  <c r="L505" i="13"/>
  <c r="J505" i="13"/>
  <c r="H505" i="13"/>
  <c r="AJ504" i="13"/>
  <c r="AD504" i="13"/>
  <c r="R504" i="13"/>
  <c r="L504" i="13"/>
  <c r="J504" i="13"/>
  <c r="H504" i="13"/>
  <c r="AJ503" i="13"/>
  <c r="AK503" i="13" s="1"/>
  <c r="AD503" i="13"/>
  <c r="R503" i="13"/>
  <c r="L503" i="13"/>
  <c r="J503" i="13"/>
  <c r="H503" i="13"/>
  <c r="AJ502" i="13"/>
  <c r="AD502" i="13"/>
  <c r="R502" i="13"/>
  <c r="L502" i="13"/>
  <c r="J502" i="13"/>
  <c r="H502" i="13"/>
  <c r="AJ501" i="13"/>
  <c r="AK501" i="13" s="1"/>
  <c r="AD501" i="13"/>
  <c r="R501" i="13"/>
  <c r="L501" i="13"/>
  <c r="J501" i="13"/>
  <c r="H501" i="13"/>
  <c r="AJ500" i="13"/>
  <c r="AD500" i="13"/>
  <c r="R500" i="13"/>
  <c r="L500" i="13"/>
  <c r="J500" i="13"/>
  <c r="H500" i="13"/>
  <c r="AJ499" i="13"/>
  <c r="AK499" i="13" s="1"/>
  <c r="AD499" i="13"/>
  <c r="R499" i="13"/>
  <c r="L499" i="13"/>
  <c r="J499" i="13"/>
  <c r="H499" i="13"/>
  <c r="AJ498" i="13"/>
  <c r="AK498" i="13" s="1"/>
  <c r="AD498" i="13"/>
  <c r="R498" i="13"/>
  <c r="L498" i="13"/>
  <c r="J498" i="13"/>
  <c r="H498" i="13"/>
  <c r="AJ497" i="13"/>
  <c r="AK497" i="13" s="1"/>
  <c r="AD497" i="13"/>
  <c r="R497" i="13"/>
  <c r="L497" i="13"/>
  <c r="J497" i="13"/>
  <c r="H497" i="13"/>
  <c r="AJ496" i="13"/>
  <c r="AK496" i="13" s="1"/>
  <c r="AD496" i="13"/>
  <c r="R496" i="13"/>
  <c r="L496" i="13"/>
  <c r="J496" i="13"/>
  <c r="H496" i="13"/>
  <c r="AJ495" i="13"/>
  <c r="AD495" i="13"/>
  <c r="R495" i="13"/>
  <c r="L495" i="13"/>
  <c r="J495" i="13"/>
  <c r="H495" i="13"/>
  <c r="AJ494" i="13"/>
  <c r="AK494" i="13" s="1"/>
  <c r="AD494" i="13"/>
  <c r="R494" i="13"/>
  <c r="L494" i="13"/>
  <c r="J494" i="13"/>
  <c r="H494" i="13"/>
  <c r="AJ493" i="13"/>
  <c r="AK493" i="13" s="1"/>
  <c r="AD493" i="13"/>
  <c r="R493" i="13"/>
  <c r="L493" i="13"/>
  <c r="J493" i="13"/>
  <c r="H493" i="13"/>
  <c r="AJ492" i="13"/>
  <c r="AK492" i="13" s="1"/>
  <c r="AD492" i="13"/>
  <c r="R492" i="13"/>
  <c r="L492" i="13"/>
  <c r="J492" i="13"/>
  <c r="H492" i="13"/>
  <c r="AJ491" i="13"/>
  <c r="AD491" i="13"/>
  <c r="R491" i="13"/>
  <c r="L491" i="13"/>
  <c r="J491" i="13"/>
  <c r="H491" i="13"/>
  <c r="AJ490" i="13"/>
  <c r="AK490" i="13" s="1"/>
  <c r="AD490" i="13"/>
  <c r="R490" i="13"/>
  <c r="L490" i="13"/>
  <c r="J490" i="13"/>
  <c r="H490" i="13"/>
  <c r="AJ489" i="13"/>
  <c r="AK489" i="13" s="1"/>
  <c r="AD489" i="13"/>
  <c r="R489" i="13"/>
  <c r="L489" i="13"/>
  <c r="J489" i="13"/>
  <c r="H489" i="13"/>
  <c r="AJ488" i="13"/>
  <c r="AK488" i="13" s="1"/>
  <c r="AD488" i="13"/>
  <c r="R488" i="13"/>
  <c r="L488" i="13"/>
  <c r="J488" i="13"/>
  <c r="H488" i="13"/>
  <c r="AJ487" i="13"/>
  <c r="AK487" i="13" s="1"/>
  <c r="AD487" i="13"/>
  <c r="R487" i="13"/>
  <c r="L487" i="13"/>
  <c r="J487" i="13"/>
  <c r="H487" i="13"/>
  <c r="AJ486" i="13"/>
  <c r="AK486" i="13" s="1"/>
  <c r="AD486" i="13"/>
  <c r="R486" i="13"/>
  <c r="L486" i="13"/>
  <c r="J486" i="13"/>
  <c r="H486" i="13"/>
  <c r="AJ485" i="13"/>
  <c r="AK485" i="13" s="1"/>
  <c r="AD485" i="13"/>
  <c r="R485" i="13"/>
  <c r="L485" i="13"/>
  <c r="J485" i="13"/>
  <c r="H485" i="13"/>
  <c r="AJ484" i="13"/>
  <c r="AK484" i="13" s="1"/>
  <c r="AD484" i="13"/>
  <c r="R484" i="13"/>
  <c r="L484" i="13"/>
  <c r="J484" i="13"/>
  <c r="H484" i="13"/>
  <c r="AJ483" i="13"/>
  <c r="AK483" i="13" s="1"/>
  <c r="AD483" i="13"/>
  <c r="R483" i="13"/>
  <c r="L483" i="13"/>
  <c r="J483" i="13"/>
  <c r="H483" i="13"/>
  <c r="AJ482" i="13"/>
  <c r="AD482" i="13"/>
  <c r="R482" i="13"/>
  <c r="L482" i="13"/>
  <c r="J482" i="13"/>
  <c r="H482" i="13"/>
  <c r="AJ481" i="13"/>
  <c r="AK481" i="13" s="1"/>
  <c r="AD481" i="13"/>
  <c r="R481" i="13"/>
  <c r="L481" i="13"/>
  <c r="J481" i="13"/>
  <c r="H481" i="13"/>
  <c r="AJ480" i="13"/>
  <c r="AK480" i="13" s="1"/>
  <c r="AD480" i="13"/>
  <c r="R480" i="13"/>
  <c r="L480" i="13"/>
  <c r="J480" i="13"/>
  <c r="H480" i="13"/>
  <c r="AJ479" i="13"/>
  <c r="AK479" i="13" s="1"/>
  <c r="AD479" i="13"/>
  <c r="R479" i="13"/>
  <c r="L479" i="13"/>
  <c r="J479" i="13"/>
  <c r="H479" i="13"/>
  <c r="AJ478" i="13"/>
  <c r="AK478" i="13" s="1"/>
  <c r="AD478" i="13"/>
  <c r="R478" i="13"/>
  <c r="L478" i="13"/>
  <c r="J478" i="13"/>
  <c r="H478" i="13"/>
  <c r="AJ477" i="13"/>
  <c r="AK477" i="13" s="1"/>
  <c r="AD477" i="13"/>
  <c r="R477" i="13"/>
  <c r="L477" i="13"/>
  <c r="J477" i="13"/>
  <c r="H477" i="13"/>
  <c r="AJ476" i="13"/>
  <c r="AD476" i="13"/>
  <c r="R476" i="13"/>
  <c r="L476" i="13"/>
  <c r="J476" i="13"/>
  <c r="H476" i="13"/>
  <c r="AJ475" i="13"/>
  <c r="AK475" i="13" s="1"/>
  <c r="AD475" i="13"/>
  <c r="R475" i="13"/>
  <c r="L475" i="13"/>
  <c r="J475" i="13"/>
  <c r="H475" i="13"/>
  <c r="AJ474" i="13"/>
  <c r="AK474" i="13" s="1"/>
  <c r="AD474" i="13"/>
  <c r="R474" i="13"/>
  <c r="L474" i="13"/>
  <c r="J474" i="13"/>
  <c r="H474" i="13"/>
  <c r="AJ473" i="13"/>
  <c r="AK473" i="13" s="1"/>
  <c r="AD473" i="13"/>
  <c r="R473" i="13"/>
  <c r="L473" i="13"/>
  <c r="J473" i="13"/>
  <c r="H473" i="13"/>
  <c r="AJ472" i="13"/>
  <c r="AK472" i="13" s="1"/>
  <c r="AD472" i="13"/>
  <c r="R472" i="13"/>
  <c r="L472" i="13"/>
  <c r="J472" i="13"/>
  <c r="H472" i="13"/>
  <c r="AJ471" i="13"/>
  <c r="AK471" i="13" s="1"/>
  <c r="AD471" i="13"/>
  <c r="R471" i="13"/>
  <c r="L471" i="13"/>
  <c r="J471" i="13"/>
  <c r="H471" i="13"/>
  <c r="AJ470" i="13"/>
  <c r="AD470" i="13"/>
  <c r="R470" i="13"/>
  <c r="L470" i="13"/>
  <c r="J470" i="13"/>
  <c r="H470" i="13"/>
  <c r="AJ469" i="13"/>
  <c r="AK469" i="13" s="1"/>
  <c r="AD469" i="13"/>
  <c r="R469" i="13"/>
  <c r="L469" i="13"/>
  <c r="J469" i="13"/>
  <c r="H469" i="13"/>
  <c r="AJ468" i="13"/>
  <c r="AK468" i="13" s="1"/>
  <c r="AD468" i="13"/>
  <c r="R468" i="13"/>
  <c r="L468" i="13"/>
  <c r="J468" i="13"/>
  <c r="H468" i="13"/>
  <c r="AJ467" i="13"/>
  <c r="AK467" i="13" s="1"/>
  <c r="AD467" i="13"/>
  <c r="R467" i="13"/>
  <c r="L467" i="13"/>
  <c r="J467" i="13"/>
  <c r="H467" i="13"/>
  <c r="AJ466" i="13"/>
  <c r="AK466" i="13" s="1"/>
  <c r="AD466" i="13"/>
  <c r="R466" i="13"/>
  <c r="L466" i="13"/>
  <c r="J466" i="13"/>
  <c r="H466" i="13"/>
  <c r="AJ465" i="13"/>
  <c r="AK465" i="13" s="1"/>
  <c r="AD465" i="13"/>
  <c r="R465" i="13"/>
  <c r="L465" i="13"/>
  <c r="J465" i="13"/>
  <c r="H465" i="13"/>
  <c r="AJ464" i="13"/>
  <c r="AK464" i="13" s="1"/>
  <c r="AD464" i="13"/>
  <c r="R464" i="13"/>
  <c r="L464" i="13"/>
  <c r="J464" i="13"/>
  <c r="H464" i="13"/>
  <c r="AJ463" i="13"/>
  <c r="AK463" i="13" s="1"/>
  <c r="AD463" i="13"/>
  <c r="R463" i="13"/>
  <c r="L463" i="13"/>
  <c r="J463" i="13"/>
  <c r="H463" i="13"/>
  <c r="AJ462" i="13"/>
  <c r="AK462" i="13" s="1"/>
  <c r="AD462" i="13"/>
  <c r="R462" i="13"/>
  <c r="L462" i="13"/>
  <c r="J462" i="13"/>
  <c r="H462" i="13"/>
  <c r="AJ461" i="13"/>
  <c r="AD461" i="13"/>
  <c r="R461" i="13"/>
  <c r="L461" i="13"/>
  <c r="J461" i="13"/>
  <c r="H461" i="13"/>
  <c r="AJ460" i="13"/>
  <c r="AD460" i="13"/>
  <c r="R460" i="13"/>
  <c r="L460" i="13"/>
  <c r="J460" i="13"/>
  <c r="H460" i="13"/>
  <c r="AJ459" i="13"/>
  <c r="AK459" i="13" s="1"/>
  <c r="AD459" i="13"/>
  <c r="R459" i="13"/>
  <c r="L459" i="13"/>
  <c r="J459" i="13"/>
  <c r="H459" i="13"/>
  <c r="AJ458" i="13"/>
  <c r="AK458" i="13" s="1"/>
  <c r="AD458" i="13"/>
  <c r="R458" i="13"/>
  <c r="L458" i="13"/>
  <c r="J458" i="13"/>
  <c r="H458" i="13"/>
  <c r="AJ457" i="13"/>
  <c r="AK457" i="13" s="1"/>
  <c r="AD457" i="13"/>
  <c r="R457" i="13"/>
  <c r="L457" i="13"/>
  <c r="J457" i="13"/>
  <c r="H457" i="13"/>
  <c r="AJ456" i="13"/>
  <c r="AK456" i="13" s="1"/>
  <c r="AD456" i="13"/>
  <c r="R456" i="13"/>
  <c r="L456" i="13"/>
  <c r="J456" i="13"/>
  <c r="H456" i="13"/>
  <c r="AJ455" i="13"/>
  <c r="AD455" i="13"/>
  <c r="R455" i="13"/>
  <c r="L455" i="13"/>
  <c r="J455" i="13"/>
  <c r="H455" i="13"/>
  <c r="AJ454" i="13"/>
  <c r="AK454" i="13" s="1"/>
  <c r="AD454" i="13"/>
  <c r="R454" i="13"/>
  <c r="L454" i="13"/>
  <c r="J454" i="13"/>
  <c r="H454" i="13"/>
  <c r="AJ453" i="13"/>
  <c r="AK453" i="13" s="1"/>
  <c r="AD453" i="13"/>
  <c r="R453" i="13"/>
  <c r="L453" i="13"/>
  <c r="J453" i="13"/>
  <c r="H453" i="13"/>
  <c r="AJ452" i="13"/>
  <c r="AK452" i="13" s="1"/>
  <c r="AD452" i="13"/>
  <c r="R452" i="13"/>
  <c r="L452" i="13"/>
  <c r="J452" i="13"/>
  <c r="H452" i="13"/>
  <c r="AJ451" i="13"/>
  <c r="AK451" i="13" s="1"/>
  <c r="AD451" i="13"/>
  <c r="R451" i="13"/>
  <c r="L451" i="13"/>
  <c r="J451" i="13"/>
  <c r="H451" i="13"/>
  <c r="AJ450" i="13"/>
  <c r="AK450" i="13" s="1"/>
  <c r="AD450" i="13"/>
  <c r="R450" i="13"/>
  <c r="L450" i="13"/>
  <c r="J450" i="13"/>
  <c r="H450" i="13"/>
  <c r="AJ449" i="13"/>
  <c r="AK449" i="13" s="1"/>
  <c r="AD449" i="13"/>
  <c r="R449" i="13"/>
  <c r="L449" i="13"/>
  <c r="J449" i="13"/>
  <c r="H449" i="13"/>
  <c r="AJ448" i="13"/>
  <c r="AD448" i="13"/>
  <c r="R448" i="13"/>
  <c r="L448" i="13"/>
  <c r="J448" i="13"/>
  <c r="H448" i="13"/>
  <c r="AJ447" i="13"/>
  <c r="AD447" i="13"/>
  <c r="R447" i="13"/>
  <c r="L447" i="13"/>
  <c r="J447" i="13"/>
  <c r="H447" i="13"/>
  <c r="AJ446" i="13"/>
  <c r="AK446" i="13" s="1"/>
  <c r="AD446" i="13"/>
  <c r="R446" i="13"/>
  <c r="L446" i="13"/>
  <c r="J446" i="13"/>
  <c r="H446" i="13"/>
  <c r="AJ445" i="13"/>
  <c r="AD445" i="13"/>
  <c r="R445" i="13"/>
  <c r="L445" i="13"/>
  <c r="J445" i="13"/>
  <c r="H445" i="13"/>
  <c r="AJ444" i="13"/>
  <c r="AD444" i="13"/>
  <c r="R444" i="13"/>
  <c r="L444" i="13"/>
  <c r="J444" i="13"/>
  <c r="H444" i="13"/>
  <c r="AJ443" i="13"/>
  <c r="AD443" i="13"/>
  <c r="R443" i="13"/>
  <c r="L443" i="13"/>
  <c r="J443" i="13"/>
  <c r="H443" i="13"/>
  <c r="AJ442" i="13"/>
  <c r="AK442" i="13" s="1"/>
  <c r="AD442" i="13"/>
  <c r="R442" i="13"/>
  <c r="L442" i="13"/>
  <c r="J442" i="13"/>
  <c r="H442" i="13"/>
  <c r="AJ441" i="13"/>
  <c r="AK441" i="13" s="1"/>
  <c r="AD441" i="13"/>
  <c r="R441" i="13"/>
  <c r="L441" i="13"/>
  <c r="J441" i="13"/>
  <c r="H441" i="13"/>
  <c r="AJ440" i="13"/>
  <c r="AK440" i="13" s="1"/>
  <c r="AD440" i="13"/>
  <c r="R440" i="13"/>
  <c r="L440" i="13"/>
  <c r="J440" i="13"/>
  <c r="H440" i="13"/>
  <c r="AJ439" i="13"/>
  <c r="AK439" i="13" s="1"/>
  <c r="AD439" i="13"/>
  <c r="R439" i="13"/>
  <c r="L439" i="13"/>
  <c r="J439" i="13"/>
  <c r="H439" i="13"/>
  <c r="AJ438" i="13"/>
  <c r="AK438" i="13" s="1"/>
  <c r="AD438" i="13"/>
  <c r="R438" i="13"/>
  <c r="L438" i="13"/>
  <c r="J438" i="13"/>
  <c r="H438" i="13"/>
  <c r="AJ437" i="13"/>
  <c r="AK437" i="13" s="1"/>
  <c r="AD437" i="13"/>
  <c r="R437" i="13"/>
  <c r="L437" i="13"/>
  <c r="J437" i="13"/>
  <c r="H437" i="13"/>
  <c r="AJ436" i="13"/>
  <c r="AK436" i="13" s="1"/>
  <c r="AD436" i="13"/>
  <c r="R436" i="13"/>
  <c r="L436" i="13"/>
  <c r="J436" i="13"/>
  <c r="H436" i="13"/>
  <c r="AJ435" i="13"/>
  <c r="AK435" i="13" s="1"/>
  <c r="AD435" i="13"/>
  <c r="R435" i="13"/>
  <c r="L435" i="13"/>
  <c r="J435" i="13"/>
  <c r="H435" i="13"/>
  <c r="AJ434" i="13"/>
  <c r="AK434" i="13" s="1"/>
  <c r="AD434" i="13"/>
  <c r="R434" i="13"/>
  <c r="L434" i="13"/>
  <c r="J434" i="13"/>
  <c r="H434" i="13"/>
  <c r="AJ433" i="13"/>
  <c r="AK433" i="13" s="1"/>
  <c r="AD433" i="13"/>
  <c r="R433" i="13"/>
  <c r="L433" i="13"/>
  <c r="J433" i="13"/>
  <c r="H433" i="13"/>
  <c r="AJ432" i="13"/>
  <c r="AK432" i="13" s="1"/>
  <c r="AD432" i="13"/>
  <c r="R432" i="13"/>
  <c r="L432" i="13"/>
  <c r="J432" i="13"/>
  <c r="H432" i="13"/>
  <c r="AJ431" i="13"/>
  <c r="AK431" i="13" s="1"/>
  <c r="AD431" i="13"/>
  <c r="R431" i="13"/>
  <c r="L431" i="13"/>
  <c r="J431" i="13"/>
  <c r="H431" i="13"/>
  <c r="AJ430" i="13"/>
  <c r="AK430" i="13" s="1"/>
  <c r="AD430" i="13"/>
  <c r="R430" i="13"/>
  <c r="L430" i="13"/>
  <c r="J430" i="13"/>
  <c r="H430" i="13"/>
  <c r="AJ429" i="13"/>
  <c r="AK429" i="13" s="1"/>
  <c r="AD429" i="13"/>
  <c r="R429" i="13"/>
  <c r="L429" i="13"/>
  <c r="J429" i="13"/>
  <c r="H429" i="13"/>
  <c r="AJ428" i="13"/>
  <c r="AK428" i="13" s="1"/>
  <c r="AD428" i="13"/>
  <c r="R428" i="13"/>
  <c r="L428" i="13"/>
  <c r="J428" i="13"/>
  <c r="H428" i="13"/>
  <c r="AJ427" i="13"/>
  <c r="AK427" i="13" s="1"/>
  <c r="AD427" i="13"/>
  <c r="R427" i="13"/>
  <c r="L427" i="13"/>
  <c r="J427" i="13"/>
  <c r="H427" i="13"/>
  <c r="AJ426" i="13"/>
  <c r="AK426" i="13" s="1"/>
  <c r="AD426" i="13"/>
  <c r="R426" i="13"/>
  <c r="L426" i="13"/>
  <c r="J426" i="13"/>
  <c r="H426" i="13"/>
  <c r="AJ425" i="13"/>
  <c r="AK425" i="13" s="1"/>
  <c r="AD425" i="13"/>
  <c r="R425" i="13"/>
  <c r="L425" i="13"/>
  <c r="J425" i="13"/>
  <c r="H425" i="13"/>
  <c r="AJ424" i="13"/>
  <c r="AK424" i="13" s="1"/>
  <c r="AD424" i="13"/>
  <c r="R424" i="13"/>
  <c r="L424" i="13"/>
  <c r="J424" i="13"/>
  <c r="H424" i="13"/>
  <c r="AJ423" i="13"/>
  <c r="AD423" i="13"/>
  <c r="R423" i="13"/>
  <c r="L423" i="13"/>
  <c r="J423" i="13"/>
  <c r="H423" i="13"/>
  <c r="AJ422" i="13"/>
  <c r="AK422" i="13" s="1"/>
  <c r="AD422" i="13"/>
  <c r="R422" i="13"/>
  <c r="L422" i="13"/>
  <c r="J422" i="13"/>
  <c r="H422" i="13"/>
  <c r="AJ421" i="13"/>
  <c r="AK421" i="13" s="1"/>
  <c r="AD421" i="13"/>
  <c r="R421" i="13"/>
  <c r="L421" i="13"/>
  <c r="J421" i="13"/>
  <c r="H421" i="13"/>
  <c r="AJ420" i="13"/>
  <c r="AK420" i="13" s="1"/>
  <c r="AD420" i="13"/>
  <c r="R420" i="13"/>
  <c r="L420" i="13"/>
  <c r="J420" i="13"/>
  <c r="H420" i="13"/>
  <c r="AJ419" i="13"/>
  <c r="AK419" i="13" s="1"/>
  <c r="AD419" i="13"/>
  <c r="R419" i="13"/>
  <c r="L419" i="13"/>
  <c r="J419" i="13"/>
  <c r="H419" i="13"/>
  <c r="AJ418" i="13"/>
  <c r="AK418" i="13" s="1"/>
  <c r="AD418" i="13"/>
  <c r="R418" i="13"/>
  <c r="L418" i="13"/>
  <c r="J418" i="13"/>
  <c r="H418" i="13"/>
  <c r="AJ417" i="13"/>
  <c r="AK417" i="13" s="1"/>
  <c r="AD417" i="13"/>
  <c r="R417" i="13"/>
  <c r="L417" i="13"/>
  <c r="J417" i="13"/>
  <c r="H417" i="13"/>
  <c r="AJ416" i="13"/>
  <c r="AK416" i="13" s="1"/>
  <c r="AD416" i="13"/>
  <c r="R416" i="13"/>
  <c r="L416" i="13"/>
  <c r="J416" i="13"/>
  <c r="H416" i="13"/>
  <c r="AJ415" i="13"/>
  <c r="AK415" i="13" s="1"/>
  <c r="AD415" i="13"/>
  <c r="R415" i="13"/>
  <c r="L415" i="13"/>
  <c r="J415" i="13"/>
  <c r="H415" i="13"/>
  <c r="AJ414" i="13"/>
  <c r="AK414" i="13" s="1"/>
  <c r="AD414" i="13"/>
  <c r="R414" i="13"/>
  <c r="L414" i="13"/>
  <c r="J414" i="13"/>
  <c r="H414" i="13"/>
  <c r="AJ413" i="13"/>
  <c r="AD413" i="13"/>
  <c r="R413" i="13"/>
  <c r="L413" i="13"/>
  <c r="J413" i="13"/>
  <c r="H413" i="13"/>
  <c r="AJ412" i="13"/>
  <c r="AK412" i="13" s="1"/>
  <c r="AD412" i="13"/>
  <c r="R412" i="13"/>
  <c r="L412" i="13"/>
  <c r="J412" i="13"/>
  <c r="H412" i="13"/>
  <c r="AJ411" i="13"/>
  <c r="AK411" i="13" s="1"/>
  <c r="AD411" i="13"/>
  <c r="R411" i="13"/>
  <c r="L411" i="13"/>
  <c r="J411" i="13"/>
  <c r="H411" i="13"/>
  <c r="AJ410" i="13"/>
  <c r="AD410" i="13"/>
  <c r="R410" i="13"/>
  <c r="L410" i="13"/>
  <c r="J410" i="13"/>
  <c r="H410" i="13"/>
  <c r="AJ409" i="13"/>
  <c r="AK409" i="13" s="1"/>
  <c r="AD409" i="13"/>
  <c r="R409" i="13"/>
  <c r="L409" i="13"/>
  <c r="J409" i="13"/>
  <c r="H409" i="13"/>
  <c r="AJ408" i="13"/>
  <c r="AK408" i="13" s="1"/>
  <c r="AD408" i="13"/>
  <c r="R408" i="13"/>
  <c r="L408" i="13"/>
  <c r="J408" i="13"/>
  <c r="H408" i="13"/>
  <c r="AJ407" i="13"/>
  <c r="AD407" i="13"/>
  <c r="R407" i="13"/>
  <c r="L407" i="13"/>
  <c r="J407" i="13"/>
  <c r="H407" i="13"/>
  <c r="AJ406" i="13"/>
  <c r="AK406" i="13" s="1"/>
  <c r="AD406" i="13"/>
  <c r="R406" i="13"/>
  <c r="L406" i="13"/>
  <c r="J406" i="13"/>
  <c r="H406" i="13"/>
  <c r="AJ405" i="13"/>
  <c r="AK405" i="13" s="1"/>
  <c r="AD405" i="13"/>
  <c r="R405" i="13"/>
  <c r="L405" i="13"/>
  <c r="J405" i="13"/>
  <c r="H405" i="13"/>
  <c r="AJ404" i="13"/>
  <c r="AD404" i="13"/>
  <c r="R404" i="13"/>
  <c r="L404" i="13"/>
  <c r="J404" i="13"/>
  <c r="H404" i="13"/>
  <c r="AJ403" i="13"/>
  <c r="AK403" i="13" s="1"/>
  <c r="AD403" i="13"/>
  <c r="R403" i="13"/>
  <c r="L403" i="13"/>
  <c r="J403" i="13"/>
  <c r="H403" i="13"/>
  <c r="AJ402" i="13"/>
  <c r="AK402" i="13" s="1"/>
  <c r="AD402" i="13"/>
  <c r="R402" i="13"/>
  <c r="L402" i="13"/>
  <c r="J402" i="13"/>
  <c r="H402" i="13"/>
  <c r="AJ401" i="13"/>
  <c r="AK401" i="13" s="1"/>
  <c r="AD401" i="13"/>
  <c r="R401" i="13"/>
  <c r="L401" i="13"/>
  <c r="J401" i="13"/>
  <c r="H401" i="13"/>
  <c r="AJ400" i="13"/>
  <c r="AK400" i="13" s="1"/>
  <c r="AD400" i="13"/>
  <c r="R400" i="13"/>
  <c r="L400" i="13"/>
  <c r="J400" i="13"/>
  <c r="H400" i="13"/>
  <c r="AJ399" i="13"/>
  <c r="AK399" i="13" s="1"/>
  <c r="AD399" i="13"/>
  <c r="R399" i="13"/>
  <c r="L399" i="13"/>
  <c r="J399" i="13"/>
  <c r="H399" i="13"/>
  <c r="AJ398" i="13"/>
  <c r="AD398" i="13"/>
  <c r="R398" i="13"/>
  <c r="L398" i="13"/>
  <c r="J398" i="13"/>
  <c r="H398" i="13"/>
  <c r="AJ397" i="13"/>
  <c r="AK397" i="13" s="1"/>
  <c r="AD397" i="13"/>
  <c r="R397" i="13"/>
  <c r="L397" i="13"/>
  <c r="J397" i="13"/>
  <c r="H397" i="13"/>
  <c r="AJ396" i="13"/>
  <c r="AK396" i="13" s="1"/>
  <c r="AD396" i="13"/>
  <c r="R396" i="13"/>
  <c r="L396" i="13"/>
  <c r="J396" i="13"/>
  <c r="H396" i="13"/>
  <c r="AJ395" i="13"/>
  <c r="AK395" i="13" s="1"/>
  <c r="AD395" i="13"/>
  <c r="R395" i="13"/>
  <c r="L395" i="13"/>
  <c r="J395" i="13"/>
  <c r="H395" i="13"/>
  <c r="AJ394" i="13"/>
  <c r="AK394" i="13" s="1"/>
  <c r="AD394" i="13"/>
  <c r="R394" i="13"/>
  <c r="L394" i="13"/>
  <c r="J394" i="13"/>
  <c r="H394" i="13"/>
  <c r="AJ393" i="13"/>
  <c r="AK393" i="13" s="1"/>
  <c r="AD393" i="13"/>
  <c r="R393" i="13"/>
  <c r="L393" i="13"/>
  <c r="J393" i="13"/>
  <c r="H393" i="13"/>
  <c r="AJ392" i="13"/>
  <c r="AK392" i="13" s="1"/>
  <c r="AD392" i="13"/>
  <c r="R392" i="13"/>
  <c r="L392" i="13"/>
  <c r="J392" i="13"/>
  <c r="H392" i="13"/>
  <c r="AJ391" i="13"/>
  <c r="AK391" i="13" s="1"/>
  <c r="AD391" i="13"/>
  <c r="R391" i="13"/>
  <c r="L391" i="13"/>
  <c r="J391" i="13"/>
  <c r="H391" i="13"/>
  <c r="AJ390" i="13"/>
  <c r="AK390" i="13" s="1"/>
  <c r="AD390" i="13"/>
  <c r="R390" i="13"/>
  <c r="L390" i="13"/>
  <c r="J390" i="13"/>
  <c r="H390" i="13"/>
  <c r="AJ389" i="13"/>
  <c r="AD389" i="13"/>
  <c r="R389" i="13"/>
  <c r="L389" i="13"/>
  <c r="J389" i="13"/>
  <c r="H389" i="13"/>
  <c r="AJ388" i="13"/>
  <c r="AD388" i="13"/>
  <c r="R388" i="13"/>
  <c r="L388" i="13"/>
  <c r="J388" i="13"/>
  <c r="H388" i="13"/>
  <c r="AJ387" i="13"/>
  <c r="AD387" i="13"/>
  <c r="R387" i="13"/>
  <c r="L387" i="13"/>
  <c r="J387" i="13"/>
  <c r="H387" i="13"/>
  <c r="AJ386" i="13"/>
  <c r="AD386" i="13"/>
  <c r="R386" i="13"/>
  <c r="L386" i="13"/>
  <c r="J386" i="13"/>
  <c r="H386" i="13"/>
  <c r="AJ385" i="13"/>
  <c r="AK385" i="13" s="1"/>
  <c r="AD385" i="13"/>
  <c r="R385" i="13"/>
  <c r="L385" i="13"/>
  <c r="J385" i="13"/>
  <c r="H385" i="13"/>
  <c r="AJ384" i="13"/>
  <c r="AK384" i="13" s="1"/>
  <c r="AD384" i="13"/>
  <c r="R384" i="13"/>
  <c r="L384" i="13"/>
  <c r="J384" i="13"/>
  <c r="H384" i="13"/>
  <c r="AJ383" i="13"/>
  <c r="AK383" i="13" s="1"/>
  <c r="AD383" i="13"/>
  <c r="R383" i="13"/>
  <c r="L383" i="13"/>
  <c r="J383" i="13"/>
  <c r="H383" i="13"/>
  <c r="AJ382" i="13"/>
  <c r="AK382" i="13" s="1"/>
  <c r="AD382" i="13"/>
  <c r="R382" i="13"/>
  <c r="L382" i="13"/>
  <c r="J382" i="13"/>
  <c r="H382" i="13"/>
  <c r="AJ381" i="13"/>
  <c r="AK381" i="13" s="1"/>
  <c r="AD381" i="13"/>
  <c r="R381" i="13"/>
  <c r="L381" i="13"/>
  <c r="J381" i="13"/>
  <c r="H381" i="13"/>
  <c r="AJ380" i="13"/>
  <c r="AK380" i="13" s="1"/>
  <c r="AD380" i="13"/>
  <c r="R380" i="13"/>
  <c r="L380" i="13"/>
  <c r="J380" i="13"/>
  <c r="H380" i="13"/>
  <c r="AJ379" i="13"/>
  <c r="AK379" i="13" s="1"/>
  <c r="AD379" i="13"/>
  <c r="R379" i="13"/>
  <c r="L379" i="13"/>
  <c r="J379" i="13"/>
  <c r="H379" i="13"/>
  <c r="AJ378" i="13"/>
  <c r="AD378" i="13"/>
  <c r="R378" i="13"/>
  <c r="L378" i="13"/>
  <c r="J378" i="13"/>
  <c r="H378" i="13"/>
  <c r="AJ377" i="13"/>
  <c r="AK377" i="13" s="1"/>
  <c r="AD377" i="13"/>
  <c r="R377" i="13"/>
  <c r="L377" i="13"/>
  <c r="J377" i="13"/>
  <c r="H377" i="13"/>
  <c r="AJ376" i="13"/>
  <c r="AK376" i="13" s="1"/>
  <c r="AD376" i="13"/>
  <c r="R376" i="13"/>
  <c r="L376" i="13"/>
  <c r="J376" i="13"/>
  <c r="H376" i="13"/>
  <c r="AJ375" i="13"/>
  <c r="AK375" i="13" s="1"/>
  <c r="AD375" i="13"/>
  <c r="R375" i="13"/>
  <c r="L375" i="13"/>
  <c r="J375" i="13"/>
  <c r="H375" i="13"/>
  <c r="AJ374" i="13"/>
  <c r="AK374" i="13" s="1"/>
  <c r="AD374" i="13"/>
  <c r="R374" i="13"/>
  <c r="L374" i="13"/>
  <c r="J374" i="13"/>
  <c r="H374" i="13"/>
  <c r="AJ373" i="13"/>
  <c r="AK373" i="13" s="1"/>
  <c r="AD373" i="13"/>
  <c r="R373" i="13"/>
  <c r="L373" i="13"/>
  <c r="J373" i="13"/>
  <c r="H373" i="13"/>
  <c r="AJ372" i="13"/>
  <c r="AK372" i="13" s="1"/>
  <c r="AD372" i="13"/>
  <c r="R372" i="13"/>
  <c r="L372" i="13"/>
  <c r="J372" i="13"/>
  <c r="H372" i="13"/>
  <c r="AJ371" i="13"/>
  <c r="AK371" i="13" s="1"/>
  <c r="AD371" i="13"/>
  <c r="R371" i="13"/>
  <c r="L371" i="13"/>
  <c r="J371" i="13"/>
  <c r="H371" i="13"/>
  <c r="AJ370" i="13"/>
  <c r="AK370" i="13" s="1"/>
  <c r="AD370" i="13"/>
  <c r="R370" i="13"/>
  <c r="L370" i="13"/>
  <c r="J370" i="13"/>
  <c r="H370" i="13"/>
  <c r="AJ369" i="13"/>
  <c r="AK369" i="13" s="1"/>
  <c r="AD369" i="13"/>
  <c r="R369" i="13"/>
  <c r="L369" i="13"/>
  <c r="J369" i="13"/>
  <c r="H369" i="13"/>
  <c r="AJ368" i="13"/>
  <c r="AK368" i="13" s="1"/>
  <c r="AD368" i="13"/>
  <c r="R368" i="13"/>
  <c r="L368" i="13"/>
  <c r="J368" i="13"/>
  <c r="H368" i="13"/>
  <c r="AJ367" i="13"/>
  <c r="AK367" i="13" s="1"/>
  <c r="AD367" i="13"/>
  <c r="R367" i="13"/>
  <c r="L367" i="13"/>
  <c r="J367" i="13"/>
  <c r="H367" i="13"/>
  <c r="AJ366" i="13"/>
  <c r="AD366" i="13"/>
  <c r="R366" i="13"/>
  <c r="L366" i="13"/>
  <c r="J366" i="13"/>
  <c r="H366" i="13"/>
  <c r="AJ365" i="13"/>
  <c r="AD365" i="13"/>
  <c r="R365" i="13"/>
  <c r="L365" i="13"/>
  <c r="J365" i="13"/>
  <c r="H365" i="13"/>
  <c r="AJ364" i="13"/>
  <c r="AK364" i="13" s="1"/>
  <c r="AD364" i="13"/>
  <c r="R364" i="13"/>
  <c r="L364" i="13"/>
  <c r="J364" i="13"/>
  <c r="H364" i="13"/>
  <c r="AJ363" i="13"/>
  <c r="AK363" i="13" s="1"/>
  <c r="AD363" i="13"/>
  <c r="R363" i="13"/>
  <c r="L363" i="13"/>
  <c r="J363" i="13"/>
  <c r="H363" i="13"/>
  <c r="AJ362" i="13"/>
  <c r="AD362" i="13"/>
  <c r="R362" i="13"/>
  <c r="L362" i="13"/>
  <c r="J362" i="13"/>
  <c r="H362" i="13"/>
  <c r="AJ361" i="13"/>
  <c r="AK361" i="13" s="1"/>
  <c r="AD361" i="13"/>
  <c r="R361" i="13"/>
  <c r="L361" i="13"/>
  <c r="J361" i="13"/>
  <c r="H361" i="13"/>
  <c r="AJ360" i="13"/>
  <c r="AK360" i="13" s="1"/>
  <c r="AD360" i="13"/>
  <c r="R360" i="13"/>
  <c r="L360" i="13"/>
  <c r="J360" i="13"/>
  <c r="H360" i="13"/>
  <c r="AJ359" i="13"/>
  <c r="AK359" i="13" s="1"/>
  <c r="AD359" i="13"/>
  <c r="R359" i="13"/>
  <c r="L359" i="13"/>
  <c r="J359" i="13"/>
  <c r="H359" i="13"/>
  <c r="AJ358" i="13"/>
  <c r="AD358" i="13"/>
  <c r="R358" i="13"/>
  <c r="L358" i="13"/>
  <c r="J358" i="13"/>
  <c r="H358" i="13"/>
  <c r="AJ357" i="13"/>
  <c r="AK357" i="13" s="1"/>
  <c r="AD357" i="13"/>
  <c r="R357" i="13"/>
  <c r="L357" i="13"/>
  <c r="J357" i="13"/>
  <c r="H357" i="13"/>
  <c r="AJ356" i="13"/>
  <c r="AK356" i="13" s="1"/>
  <c r="AD356" i="13"/>
  <c r="R356" i="13"/>
  <c r="L356" i="13"/>
  <c r="J356" i="13"/>
  <c r="H356" i="13"/>
  <c r="AJ355" i="13"/>
  <c r="AD355" i="13"/>
  <c r="R355" i="13"/>
  <c r="L355" i="13"/>
  <c r="J355" i="13"/>
  <c r="H355" i="13"/>
  <c r="AJ354" i="13"/>
  <c r="AK354" i="13" s="1"/>
  <c r="AD354" i="13"/>
  <c r="R354" i="13"/>
  <c r="L354" i="13"/>
  <c r="J354" i="13"/>
  <c r="H354" i="13"/>
  <c r="AJ353" i="13"/>
  <c r="AK353" i="13" s="1"/>
  <c r="AD353" i="13"/>
  <c r="R353" i="13"/>
  <c r="L353" i="13"/>
  <c r="J353" i="13"/>
  <c r="H353" i="13"/>
  <c r="AJ352" i="13"/>
  <c r="AK352" i="13" s="1"/>
  <c r="AD352" i="13"/>
  <c r="R352" i="13"/>
  <c r="L352" i="13"/>
  <c r="J352" i="13"/>
  <c r="H352" i="13"/>
  <c r="AJ351" i="13"/>
  <c r="AK351" i="13" s="1"/>
  <c r="AD351" i="13"/>
  <c r="R351" i="13"/>
  <c r="L351" i="13"/>
  <c r="J351" i="13"/>
  <c r="H351" i="13"/>
  <c r="AJ350" i="13"/>
  <c r="AK350" i="13" s="1"/>
  <c r="AD350" i="13"/>
  <c r="R350" i="13"/>
  <c r="L350" i="13"/>
  <c r="J350" i="13"/>
  <c r="H350" i="13"/>
  <c r="AJ349" i="13"/>
  <c r="AK349" i="13" s="1"/>
  <c r="AD349" i="13"/>
  <c r="R349" i="13"/>
  <c r="L349" i="13"/>
  <c r="J349" i="13"/>
  <c r="H349" i="13"/>
  <c r="AJ348" i="13"/>
  <c r="AK348" i="13" s="1"/>
  <c r="AD348" i="13"/>
  <c r="R348" i="13"/>
  <c r="L348" i="13"/>
  <c r="J348" i="13"/>
  <c r="H348" i="13"/>
  <c r="AJ347" i="13"/>
  <c r="AK347" i="13" s="1"/>
  <c r="AD347" i="13"/>
  <c r="R347" i="13"/>
  <c r="L347" i="13"/>
  <c r="J347" i="13"/>
  <c r="H347" i="13"/>
  <c r="AJ346" i="13"/>
  <c r="AK346" i="13" s="1"/>
  <c r="AD346" i="13"/>
  <c r="R346" i="13"/>
  <c r="L346" i="13"/>
  <c r="J346" i="13"/>
  <c r="H346" i="13"/>
  <c r="AJ345" i="13"/>
  <c r="AK345" i="13" s="1"/>
  <c r="AD345" i="13"/>
  <c r="R345" i="13"/>
  <c r="L345" i="13"/>
  <c r="J345" i="13"/>
  <c r="H345" i="13"/>
  <c r="AJ344" i="13"/>
  <c r="AK344" i="13" s="1"/>
  <c r="AD344" i="13"/>
  <c r="R344" i="13"/>
  <c r="L344" i="13"/>
  <c r="J344" i="13"/>
  <c r="H344" i="13"/>
  <c r="AJ343" i="13"/>
  <c r="AK343" i="13" s="1"/>
  <c r="AD343" i="13"/>
  <c r="R343" i="13"/>
  <c r="L343" i="13"/>
  <c r="J343" i="13"/>
  <c r="H343" i="13"/>
  <c r="AJ342" i="13"/>
  <c r="AK342" i="13" s="1"/>
  <c r="AD342" i="13"/>
  <c r="R342" i="13"/>
  <c r="L342" i="13"/>
  <c r="J342" i="13"/>
  <c r="H342" i="13"/>
  <c r="AJ341" i="13"/>
  <c r="AK341" i="13" s="1"/>
  <c r="AD341" i="13"/>
  <c r="R341" i="13"/>
  <c r="L341" i="13"/>
  <c r="J341" i="13"/>
  <c r="H341" i="13"/>
  <c r="AJ340" i="13"/>
  <c r="AD340" i="13"/>
  <c r="R340" i="13"/>
  <c r="L340" i="13"/>
  <c r="J340" i="13"/>
  <c r="H340" i="13"/>
  <c r="AJ339" i="13"/>
  <c r="AK339" i="13" s="1"/>
  <c r="AD339" i="13"/>
  <c r="R339" i="13"/>
  <c r="L339" i="13"/>
  <c r="J339" i="13"/>
  <c r="H339" i="13"/>
  <c r="AJ338" i="13"/>
  <c r="AK338" i="13" s="1"/>
  <c r="AD338" i="13"/>
  <c r="R338" i="13"/>
  <c r="L338" i="13"/>
  <c r="J338" i="13"/>
  <c r="H338" i="13"/>
  <c r="AJ337" i="13"/>
  <c r="AD337" i="13"/>
  <c r="R337" i="13"/>
  <c r="L337" i="13"/>
  <c r="J337" i="13"/>
  <c r="H337" i="13"/>
  <c r="AJ336" i="13"/>
  <c r="AD336" i="13"/>
  <c r="R336" i="13"/>
  <c r="L336" i="13"/>
  <c r="J336" i="13"/>
  <c r="H336" i="13"/>
  <c r="AJ335" i="13"/>
  <c r="AD335" i="13"/>
  <c r="R335" i="13"/>
  <c r="L335" i="13"/>
  <c r="J335" i="13"/>
  <c r="H335" i="13"/>
  <c r="AJ334" i="13"/>
  <c r="AD334" i="13"/>
  <c r="R334" i="13"/>
  <c r="L334" i="13"/>
  <c r="J334" i="13"/>
  <c r="H334" i="13"/>
  <c r="AJ333" i="13"/>
  <c r="AD333" i="13"/>
  <c r="R333" i="13"/>
  <c r="L333" i="13"/>
  <c r="J333" i="13"/>
  <c r="H333" i="13"/>
  <c r="AJ332" i="13"/>
  <c r="AD332" i="13"/>
  <c r="R332" i="13"/>
  <c r="L332" i="13"/>
  <c r="J332" i="13"/>
  <c r="H332" i="13"/>
  <c r="AJ331" i="13"/>
  <c r="AD331" i="13"/>
  <c r="R331" i="13"/>
  <c r="L331" i="13"/>
  <c r="J331" i="13"/>
  <c r="H331" i="13"/>
  <c r="AJ330" i="13"/>
  <c r="AD330" i="13"/>
  <c r="R330" i="13"/>
  <c r="L330" i="13"/>
  <c r="J330" i="13"/>
  <c r="H330" i="13"/>
  <c r="AJ329" i="13"/>
  <c r="AK329" i="13" s="1"/>
  <c r="AD329" i="13"/>
  <c r="R329" i="13"/>
  <c r="L329" i="13"/>
  <c r="J329" i="13"/>
  <c r="H329" i="13"/>
  <c r="AJ328" i="13"/>
  <c r="AD328" i="13"/>
  <c r="R328" i="13"/>
  <c r="L328" i="13"/>
  <c r="J328" i="13"/>
  <c r="H328" i="13"/>
  <c r="AJ327" i="13"/>
  <c r="AD327" i="13"/>
  <c r="R327" i="13"/>
  <c r="L327" i="13"/>
  <c r="J327" i="13"/>
  <c r="H327" i="13"/>
  <c r="AJ326" i="13"/>
  <c r="AD326" i="13"/>
  <c r="R326" i="13"/>
  <c r="L326" i="13"/>
  <c r="J326" i="13"/>
  <c r="H326" i="13"/>
  <c r="AJ325" i="13"/>
  <c r="AD325" i="13"/>
  <c r="R325" i="13"/>
  <c r="L325" i="13"/>
  <c r="J325" i="13"/>
  <c r="H325" i="13"/>
  <c r="AJ324" i="13"/>
  <c r="AD324" i="13"/>
  <c r="R324" i="13"/>
  <c r="L324" i="13"/>
  <c r="J324" i="13"/>
  <c r="H324" i="13"/>
  <c r="AJ323" i="13"/>
  <c r="AD323" i="13"/>
  <c r="R323" i="13"/>
  <c r="L323" i="13"/>
  <c r="J323" i="13"/>
  <c r="H323" i="13"/>
  <c r="AJ322" i="13"/>
  <c r="AD322" i="13"/>
  <c r="R322" i="13"/>
  <c r="L322" i="13"/>
  <c r="J322" i="13"/>
  <c r="H322" i="13"/>
  <c r="AJ321" i="13"/>
  <c r="AD321" i="13"/>
  <c r="R321" i="13"/>
  <c r="L321" i="13"/>
  <c r="J321" i="13"/>
  <c r="H321" i="13"/>
  <c r="AJ320" i="13"/>
  <c r="AD320" i="13"/>
  <c r="R320" i="13"/>
  <c r="L320" i="13"/>
  <c r="J320" i="13"/>
  <c r="H320" i="13"/>
  <c r="AJ319" i="13"/>
  <c r="AD319" i="13"/>
  <c r="R319" i="13"/>
  <c r="L319" i="13"/>
  <c r="J319" i="13"/>
  <c r="H319" i="13"/>
  <c r="AJ318" i="13"/>
  <c r="AD318" i="13"/>
  <c r="R318" i="13"/>
  <c r="L318" i="13"/>
  <c r="J318" i="13"/>
  <c r="H318" i="13"/>
  <c r="AJ317" i="13"/>
  <c r="AD317" i="13"/>
  <c r="R317" i="13"/>
  <c r="L317" i="13"/>
  <c r="J317" i="13"/>
  <c r="H317" i="13"/>
  <c r="AJ316" i="13"/>
  <c r="AK316" i="13" s="1"/>
  <c r="AD316" i="13"/>
  <c r="R316" i="13"/>
  <c r="L316" i="13"/>
  <c r="J316" i="13"/>
  <c r="H316" i="13"/>
  <c r="AJ315" i="13"/>
  <c r="AK315" i="13" s="1"/>
  <c r="AD315" i="13"/>
  <c r="R315" i="13"/>
  <c r="L315" i="13"/>
  <c r="J315" i="13"/>
  <c r="H315" i="13"/>
  <c r="AJ314" i="13"/>
  <c r="AD314" i="13"/>
  <c r="R314" i="13"/>
  <c r="L314" i="13"/>
  <c r="J314" i="13"/>
  <c r="H314" i="13"/>
  <c r="AJ313" i="13"/>
  <c r="AK313" i="13" s="1"/>
  <c r="AD313" i="13"/>
  <c r="R313" i="13"/>
  <c r="L313" i="13"/>
  <c r="J313" i="13"/>
  <c r="H313" i="13"/>
  <c r="AJ312" i="13"/>
  <c r="AD312" i="13"/>
  <c r="R312" i="13"/>
  <c r="L312" i="13"/>
  <c r="J312" i="13"/>
  <c r="H312" i="13"/>
  <c r="AJ311" i="13"/>
  <c r="AK311" i="13" s="1"/>
  <c r="AD311" i="13"/>
  <c r="R311" i="13"/>
  <c r="L311" i="13"/>
  <c r="J311" i="13"/>
  <c r="H311" i="13"/>
  <c r="AJ310" i="13"/>
  <c r="AK310" i="13" s="1"/>
  <c r="AD310" i="13"/>
  <c r="R310" i="13"/>
  <c r="L310" i="13"/>
  <c r="J310" i="13"/>
  <c r="H310" i="13"/>
  <c r="AJ309" i="13"/>
  <c r="AK309" i="13" s="1"/>
  <c r="AD309" i="13"/>
  <c r="L309" i="13"/>
  <c r="J309" i="13"/>
  <c r="H309" i="13"/>
  <c r="AJ308" i="13"/>
  <c r="AK308" i="13" s="1"/>
  <c r="AD308" i="13"/>
  <c r="R308" i="13"/>
  <c r="L308" i="13"/>
  <c r="J308" i="13"/>
  <c r="H308" i="13"/>
  <c r="AJ307" i="13"/>
  <c r="AD307" i="13"/>
  <c r="R307" i="13"/>
  <c r="L307" i="13"/>
  <c r="J307" i="13"/>
  <c r="H307" i="13"/>
  <c r="AJ306" i="13"/>
  <c r="AK306" i="13" s="1"/>
  <c r="AD306" i="13"/>
  <c r="R306" i="13"/>
  <c r="L306" i="13"/>
  <c r="J306" i="13"/>
  <c r="H306" i="13"/>
  <c r="AJ305" i="13"/>
  <c r="AK305" i="13" s="1"/>
  <c r="AD305" i="13"/>
  <c r="R305" i="13"/>
  <c r="L305" i="13"/>
  <c r="J305" i="13"/>
  <c r="H305" i="13"/>
  <c r="AJ304" i="13"/>
  <c r="AK304" i="13" s="1"/>
  <c r="AD304" i="13"/>
  <c r="R304" i="13"/>
  <c r="L304" i="13"/>
  <c r="J304" i="13"/>
  <c r="H304" i="13"/>
  <c r="AJ303" i="13"/>
  <c r="AD303" i="13"/>
  <c r="R303" i="13"/>
  <c r="L303" i="13"/>
  <c r="J303" i="13"/>
  <c r="H303" i="13"/>
  <c r="AJ302" i="13"/>
  <c r="AD302" i="13"/>
  <c r="R302" i="13"/>
  <c r="L302" i="13"/>
  <c r="J302" i="13"/>
  <c r="H302" i="13"/>
  <c r="AJ301" i="13"/>
  <c r="AD301" i="13"/>
  <c r="R301" i="13"/>
  <c r="L301" i="13"/>
  <c r="J301" i="13"/>
  <c r="H301" i="13"/>
  <c r="AJ300" i="13"/>
  <c r="AD300" i="13"/>
  <c r="R300" i="13"/>
  <c r="L300" i="13"/>
  <c r="J300" i="13"/>
  <c r="H300" i="13"/>
  <c r="AJ299" i="13"/>
  <c r="AD299" i="13"/>
  <c r="R299" i="13"/>
  <c r="L299" i="13"/>
  <c r="J299" i="13"/>
  <c r="H299" i="13"/>
  <c r="AJ298" i="13"/>
  <c r="AD298" i="13"/>
  <c r="R298" i="13"/>
  <c r="L298" i="13"/>
  <c r="J298" i="13"/>
  <c r="H298" i="13"/>
  <c r="AJ297" i="13"/>
  <c r="AD297" i="13"/>
  <c r="R297" i="13"/>
  <c r="L297" i="13"/>
  <c r="J297" i="13"/>
  <c r="H297" i="13"/>
  <c r="AJ296" i="13"/>
  <c r="AD296" i="13"/>
  <c r="R296" i="13"/>
  <c r="L296" i="13"/>
  <c r="J296" i="13"/>
  <c r="H296" i="13"/>
  <c r="AJ295" i="13"/>
  <c r="AD295" i="13"/>
  <c r="R295" i="13"/>
  <c r="L295" i="13"/>
  <c r="J295" i="13"/>
  <c r="H295" i="13"/>
  <c r="AJ294" i="13"/>
  <c r="AK294" i="13" s="1"/>
  <c r="AD294" i="13"/>
  <c r="R294" i="13"/>
  <c r="L294" i="13"/>
  <c r="J294" i="13"/>
  <c r="H294" i="13"/>
  <c r="AJ293" i="13"/>
  <c r="AD293" i="13"/>
  <c r="R293" i="13"/>
  <c r="L293" i="13"/>
  <c r="J293" i="13"/>
  <c r="H293" i="13"/>
  <c r="AJ292" i="13"/>
  <c r="AD292" i="13"/>
  <c r="R292" i="13"/>
  <c r="L292" i="13"/>
  <c r="J292" i="13"/>
  <c r="H292" i="13"/>
  <c r="AJ291" i="13"/>
  <c r="AD291" i="13"/>
  <c r="R291" i="13"/>
  <c r="L291" i="13"/>
  <c r="J291" i="13"/>
  <c r="H291" i="13"/>
  <c r="AJ290" i="13"/>
  <c r="AD290" i="13"/>
  <c r="R290" i="13"/>
  <c r="L290" i="13"/>
  <c r="J290" i="13"/>
  <c r="H290" i="13"/>
  <c r="AJ289" i="13"/>
  <c r="AD289" i="13"/>
  <c r="R289" i="13"/>
  <c r="L289" i="13"/>
  <c r="J289" i="13"/>
  <c r="H289" i="13"/>
  <c r="AJ288" i="13"/>
  <c r="AD288" i="13"/>
  <c r="R288" i="13"/>
  <c r="L288" i="13"/>
  <c r="J288" i="13"/>
  <c r="H288" i="13"/>
  <c r="AJ287" i="13"/>
  <c r="AD287" i="13"/>
  <c r="R287" i="13"/>
  <c r="L287" i="13"/>
  <c r="J287" i="13"/>
  <c r="H287" i="13"/>
  <c r="AJ286" i="13"/>
  <c r="AD286" i="13"/>
  <c r="R286" i="13"/>
  <c r="L286" i="13"/>
  <c r="J286" i="13"/>
  <c r="H286" i="13"/>
  <c r="AJ285" i="13"/>
  <c r="AD285" i="13"/>
  <c r="R285" i="13"/>
  <c r="L285" i="13"/>
  <c r="J285" i="13"/>
  <c r="H285" i="13"/>
  <c r="AJ284" i="13"/>
  <c r="AD284" i="13"/>
  <c r="R284" i="13"/>
  <c r="L284" i="13"/>
  <c r="J284" i="13"/>
  <c r="H284" i="13"/>
  <c r="AJ283" i="13"/>
  <c r="AD283" i="13"/>
  <c r="R283" i="13"/>
  <c r="L283" i="13"/>
  <c r="J283" i="13"/>
  <c r="H283" i="13"/>
  <c r="AJ282" i="13"/>
  <c r="AD282" i="13"/>
  <c r="R282" i="13"/>
  <c r="L282" i="13"/>
  <c r="J282" i="13"/>
  <c r="H282" i="13"/>
  <c r="AJ281" i="13"/>
  <c r="AD281" i="13"/>
  <c r="R281" i="13"/>
  <c r="L281" i="13"/>
  <c r="J281" i="13"/>
  <c r="H281" i="13"/>
  <c r="AJ280" i="13"/>
  <c r="AD280" i="13"/>
  <c r="R280" i="13"/>
  <c r="L280" i="13"/>
  <c r="J280" i="13"/>
  <c r="H280" i="13"/>
  <c r="AJ279" i="13"/>
  <c r="AD279" i="13"/>
  <c r="R279" i="13"/>
  <c r="L279" i="13"/>
  <c r="J279" i="13"/>
  <c r="H279" i="13"/>
  <c r="AJ278" i="13"/>
  <c r="AD278" i="13"/>
  <c r="R278" i="13"/>
  <c r="L278" i="13"/>
  <c r="J278" i="13"/>
  <c r="H278" i="13"/>
  <c r="AJ277" i="13"/>
  <c r="AD277" i="13"/>
  <c r="R277" i="13"/>
  <c r="L277" i="13"/>
  <c r="J277" i="13"/>
  <c r="H277" i="13"/>
  <c r="AJ276" i="13"/>
  <c r="AD276" i="13"/>
  <c r="R276" i="13"/>
  <c r="L276" i="13"/>
  <c r="J276" i="13"/>
  <c r="H276" i="13"/>
  <c r="AJ275" i="13"/>
  <c r="AD275" i="13"/>
  <c r="R275" i="13"/>
  <c r="L275" i="13"/>
  <c r="J275" i="13"/>
  <c r="H275" i="13"/>
  <c r="AJ274" i="13"/>
  <c r="AD274" i="13"/>
  <c r="R274" i="13"/>
  <c r="L274" i="13"/>
  <c r="J274" i="13"/>
  <c r="H274" i="13"/>
  <c r="AJ273" i="13"/>
  <c r="AD273" i="13"/>
  <c r="R273" i="13"/>
  <c r="L273" i="13"/>
  <c r="J273" i="13"/>
  <c r="H273" i="13"/>
  <c r="AJ272" i="13"/>
  <c r="AD272" i="13"/>
  <c r="R272" i="13"/>
  <c r="L272" i="13"/>
  <c r="J272" i="13"/>
  <c r="H272" i="13"/>
  <c r="AJ271" i="13"/>
  <c r="AD271" i="13"/>
  <c r="R271" i="13"/>
  <c r="L271" i="13"/>
  <c r="J271" i="13"/>
  <c r="H271" i="13"/>
  <c r="AJ270" i="13"/>
  <c r="AD270" i="13"/>
  <c r="R270" i="13"/>
  <c r="L270" i="13"/>
  <c r="J270" i="13"/>
  <c r="H270" i="13"/>
  <c r="AJ269" i="13"/>
  <c r="AK269" i="13" s="1"/>
  <c r="AD269" i="13"/>
  <c r="R269" i="13"/>
  <c r="L269" i="13"/>
  <c r="J269" i="13"/>
  <c r="H269" i="13"/>
  <c r="AJ268" i="13"/>
  <c r="AD268" i="13"/>
  <c r="R268" i="13"/>
  <c r="L268" i="13"/>
  <c r="J268" i="13"/>
  <c r="H268" i="13"/>
  <c r="AJ267" i="13"/>
  <c r="AK267" i="13" s="1"/>
  <c r="AD267" i="13"/>
  <c r="R267" i="13"/>
  <c r="L267" i="13"/>
  <c r="J267" i="13"/>
  <c r="H267" i="13"/>
  <c r="AJ266" i="13"/>
  <c r="AD266" i="13"/>
  <c r="R266" i="13"/>
  <c r="L266" i="13"/>
  <c r="J266" i="13"/>
  <c r="H266" i="13"/>
  <c r="AJ265" i="13"/>
  <c r="AK265" i="13" s="1"/>
  <c r="AD265" i="13"/>
  <c r="R265" i="13"/>
  <c r="L265" i="13"/>
  <c r="J265" i="13"/>
  <c r="H265" i="13"/>
  <c r="AJ264" i="13"/>
  <c r="AK264" i="13" s="1"/>
  <c r="AD264" i="13"/>
  <c r="R264" i="13"/>
  <c r="L264" i="13"/>
  <c r="J264" i="13"/>
  <c r="H264" i="13"/>
  <c r="AJ263" i="13"/>
  <c r="AD263" i="13"/>
  <c r="R263" i="13"/>
  <c r="L263" i="13"/>
  <c r="J263" i="13"/>
  <c r="H263" i="13"/>
  <c r="AJ262" i="13"/>
  <c r="AK262" i="13" s="1"/>
  <c r="AD262" i="13"/>
  <c r="R262" i="13"/>
  <c r="L262" i="13"/>
  <c r="J262" i="13"/>
  <c r="H262" i="13"/>
  <c r="AJ261" i="13"/>
  <c r="AK261" i="13" s="1"/>
  <c r="AD261" i="13"/>
  <c r="R261" i="13"/>
  <c r="L261" i="13"/>
  <c r="J261" i="13"/>
  <c r="H261" i="13"/>
  <c r="AJ260" i="13"/>
  <c r="AK260" i="13" s="1"/>
  <c r="AD260" i="13"/>
  <c r="R260" i="13"/>
  <c r="L260" i="13"/>
  <c r="J260" i="13"/>
  <c r="H260" i="13"/>
  <c r="AJ259" i="13"/>
  <c r="AK259" i="13" s="1"/>
  <c r="AD259" i="13"/>
  <c r="R259" i="13"/>
  <c r="L259" i="13"/>
  <c r="J259" i="13"/>
  <c r="H259" i="13"/>
  <c r="AJ258" i="13"/>
  <c r="AK258" i="13" s="1"/>
  <c r="AD258" i="13"/>
  <c r="R258" i="13"/>
  <c r="L258" i="13"/>
  <c r="J258" i="13"/>
  <c r="H258" i="13"/>
  <c r="AJ257" i="13"/>
  <c r="AK257" i="13" s="1"/>
  <c r="AD257" i="13"/>
  <c r="R257" i="13"/>
  <c r="L257" i="13"/>
  <c r="J257" i="13"/>
  <c r="H257" i="13"/>
  <c r="AJ256" i="13"/>
  <c r="AD256" i="13"/>
  <c r="R256" i="13"/>
  <c r="L256" i="13"/>
  <c r="J256" i="13"/>
  <c r="H256" i="13"/>
  <c r="AJ255" i="13"/>
  <c r="AK255" i="13" s="1"/>
  <c r="AD255" i="13"/>
  <c r="R255" i="13"/>
  <c r="L255" i="13"/>
  <c r="J255" i="13"/>
  <c r="H255" i="13"/>
  <c r="AJ254" i="13"/>
  <c r="AD254" i="13"/>
  <c r="R254" i="13"/>
  <c r="L254" i="13"/>
  <c r="J254" i="13"/>
  <c r="H254" i="13"/>
  <c r="AJ253" i="13"/>
  <c r="AD253" i="13"/>
  <c r="R253" i="13"/>
  <c r="L253" i="13"/>
  <c r="J253" i="13"/>
  <c r="H253" i="13"/>
  <c r="AJ252" i="13"/>
  <c r="AD252" i="13"/>
  <c r="R252" i="13"/>
  <c r="L252" i="13"/>
  <c r="J252" i="13"/>
  <c r="H252" i="13"/>
  <c r="AJ251" i="13"/>
  <c r="AD251" i="13"/>
  <c r="R251" i="13"/>
  <c r="L251" i="13"/>
  <c r="J251" i="13"/>
  <c r="H251" i="13"/>
  <c r="AJ250" i="13"/>
  <c r="AD250" i="13"/>
  <c r="R250" i="13"/>
  <c r="L250" i="13"/>
  <c r="J250" i="13"/>
  <c r="H250" i="13"/>
  <c r="AJ249" i="13"/>
  <c r="AD249" i="13"/>
  <c r="R249" i="13"/>
  <c r="L249" i="13"/>
  <c r="J249" i="13"/>
  <c r="H249" i="13"/>
  <c r="AJ248" i="13"/>
  <c r="AD248" i="13"/>
  <c r="R248" i="13"/>
  <c r="L248" i="13"/>
  <c r="J248" i="13"/>
  <c r="H248" i="13"/>
  <c r="AJ247" i="13"/>
  <c r="AD247" i="13"/>
  <c r="R247" i="13"/>
  <c r="L247" i="13"/>
  <c r="J247" i="13"/>
  <c r="H247" i="13"/>
  <c r="AJ246" i="13"/>
  <c r="AD246" i="13"/>
  <c r="R246" i="13"/>
  <c r="L246" i="13"/>
  <c r="J246" i="13"/>
  <c r="H246" i="13"/>
  <c r="AJ245" i="13"/>
  <c r="AD245" i="13"/>
  <c r="R245" i="13"/>
  <c r="L245" i="13"/>
  <c r="J245" i="13"/>
  <c r="H245" i="13"/>
  <c r="AJ244" i="13"/>
  <c r="AD244" i="13"/>
  <c r="R244" i="13"/>
  <c r="L244" i="13"/>
  <c r="J244" i="13"/>
  <c r="H244" i="13"/>
  <c r="AJ243" i="13"/>
  <c r="AD243" i="13"/>
  <c r="R243" i="13"/>
  <c r="L243" i="13"/>
  <c r="J243" i="13"/>
  <c r="H243" i="13"/>
  <c r="AJ242" i="13"/>
  <c r="AD242" i="13"/>
  <c r="R242" i="13"/>
  <c r="L242" i="13"/>
  <c r="J242" i="13"/>
  <c r="H242" i="13"/>
  <c r="AJ241" i="13"/>
  <c r="AK241" i="13" s="1"/>
  <c r="AD241" i="13"/>
  <c r="R241" i="13"/>
  <c r="L241" i="13"/>
  <c r="J241" i="13"/>
  <c r="H241" i="13"/>
  <c r="AJ240" i="13"/>
  <c r="AD240" i="13"/>
  <c r="R240" i="13"/>
  <c r="L240" i="13"/>
  <c r="J240" i="13"/>
  <c r="H240" i="13"/>
  <c r="AJ239" i="13"/>
  <c r="AK239" i="13" s="1"/>
  <c r="AD239" i="13"/>
  <c r="R239" i="13"/>
  <c r="L239" i="13"/>
  <c r="J239" i="13"/>
  <c r="H239" i="13"/>
  <c r="AJ238" i="13"/>
  <c r="AK238" i="13" s="1"/>
  <c r="AD238" i="13"/>
  <c r="R238" i="13"/>
  <c r="L238" i="13"/>
  <c r="J238" i="13"/>
  <c r="H238" i="13"/>
  <c r="AJ237" i="13"/>
  <c r="AD237" i="13"/>
  <c r="R237" i="13"/>
  <c r="L237" i="13"/>
  <c r="J237" i="13"/>
  <c r="H237" i="13"/>
  <c r="AJ236" i="13"/>
  <c r="AK236" i="13" s="1"/>
  <c r="AD236" i="13"/>
  <c r="R236" i="13"/>
  <c r="L236" i="13"/>
  <c r="J236" i="13"/>
  <c r="H236" i="13"/>
  <c r="AJ235" i="13"/>
  <c r="AD235" i="13"/>
  <c r="R235" i="13"/>
  <c r="L235" i="13"/>
  <c r="J235" i="13"/>
  <c r="H235" i="13"/>
  <c r="AJ234" i="13"/>
  <c r="AD234" i="13"/>
  <c r="R234" i="13"/>
  <c r="L234" i="13"/>
  <c r="J234" i="13"/>
  <c r="H234" i="13"/>
  <c r="AJ233" i="13"/>
  <c r="AD233" i="13"/>
  <c r="R233" i="13"/>
  <c r="L233" i="13"/>
  <c r="J233" i="13"/>
  <c r="H233" i="13"/>
  <c r="AJ232" i="13"/>
  <c r="AD232" i="13"/>
  <c r="R232" i="13"/>
  <c r="L232" i="13"/>
  <c r="J232" i="13"/>
  <c r="H232" i="13"/>
  <c r="AJ231" i="13"/>
  <c r="AK231" i="13" s="1"/>
  <c r="AD231" i="13"/>
  <c r="R231" i="13"/>
  <c r="L231" i="13"/>
  <c r="J231" i="13"/>
  <c r="H231" i="13"/>
  <c r="AJ230" i="13"/>
  <c r="AK230" i="13" s="1"/>
  <c r="AD230" i="13"/>
  <c r="R230" i="13"/>
  <c r="L230" i="13"/>
  <c r="J230" i="13"/>
  <c r="H230" i="13"/>
  <c r="AJ229" i="13"/>
  <c r="AK229" i="13" s="1"/>
  <c r="AD229" i="13"/>
  <c r="R229" i="13"/>
  <c r="L229" i="13"/>
  <c r="J229" i="13"/>
  <c r="H229" i="13"/>
  <c r="AJ228" i="13"/>
  <c r="AK228" i="13" s="1"/>
  <c r="AD228" i="13"/>
  <c r="R228" i="13"/>
  <c r="L228" i="13"/>
  <c r="J228" i="13"/>
  <c r="H228" i="13"/>
  <c r="AJ227" i="13"/>
  <c r="AK227" i="13" s="1"/>
  <c r="AD227" i="13"/>
  <c r="R227" i="13"/>
  <c r="L227" i="13"/>
  <c r="J227" i="13"/>
  <c r="H227" i="13"/>
  <c r="AJ226" i="13"/>
  <c r="AD226" i="13"/>
  <c r="R226" i="13"/>
  <c r="L226" i="13"/>
  <c r="J226" i="13"/>
  <c r="H226" i="13"/>
  <c r="AJ225" i="13"/>
  <c r="AK225" i="13" s="1"/>
  <c r="AD225" i="13"/>
  <c r="R225" i="13"/>
  <c r="L225" i="13"/>
  <c r="J225" i="13"/>
  <c r="H225" i="13"/>
  <c r="AJ224" i="13"/>
  <c r="AD224" i="13"/>
  <c r="R224" i="13"/>
  <c r="L224" i="13"/>
  <c r="J224" i="13"/>
  <c r="H224" i="13"/>
  <c r="AJ223" i="13"/>
  <c r="AK223" i="13" s="1"/>
  <c r="AD223" i="13"/>
  <c r="R223" i="13"/>
  <c r="L223" i="13"/>
  <c r="J223" i="13"/>
  <c r="H223" i="13"/>
  <c r="AJ222" i="13"/>
  <c r="AD222" i="13"/>
  <c r="R222" i="13"/>
  <c r="L222" i="13"/>
  <c r="J222" i="13"/>
  <c r="H222" i="13"/>
  <c r="AJ221" i="13"/>
  <c r="AD221" i="13"/>
  <c r="R221" i="13"/>
  <c r="L221" i="13"/>
  <c r="J221" i="13"/>
  <c r="H221" i="13"/>
  <c r="AJ220" i="13"/>
  <c r="AD220" i="13"/>
  <c r="R220" i="13"/>
  <c r="L220" i="13"/>
  <c r="J220" i="13"/>
  <c r="H220" i="13"/>
  <c r="AJ219" i="13"/>
  <c r="AD219" i="13"/>
  <c r="R219" i="13"/>
  <c r="L219" i="13"/>
  <c r="J219" i="13"/>
  <c r="H219" i="13"/>
  <c r="AJ218" i="13"/>
  <c r="AD218" i="13"/>
  <c r="R218" i="13"/>
  <c r="L218" i="13"/>
  <c r="J218" i="13"/>
  <c r="H218" i="13"/>
  <c r="AJ217" i="13"/>
  <c r="AD217" i="13"/>
  <c r="R217" i="13"/>
  <c r="L217" i="13"/>
  <c r="J217" i="13"/>
  <c r="H217" i="13"/>
  <c r="AJ216" i="13"/>
  <c r="AK216" i="13" s="1"/>
  <c r="AD216" i="13"/>
  <c r="R216" i="13"/>
  <c r="L216" i="13"/>
  <c r="J216" i="13"/>
  <c r="H216" i="13"/>
  <c r="AJ215" i="13"/>
  <c r="AD215" i="13"/>
  <c r="R215" i="13"/>
  <c r="L215" i="13"/>
  <c r="J215" i="13"/>
  <c r="H215" i="13"/>
  <c r="AJ214" i="13"/>
  <c r="AK214" i="13" s="1"/>
  <c r="AD214" i="13"/>
  <c r="R214" i="13"/>
  <c r="L214" i="13"/>
  <c r="J214" i="13"/>
  <c r="H214" i="13"/>
  <c r="AJ213" i="13"/>
  <c r="AK213" i="13" s="1"/>
  <c r="AD213" i="13"/>
  <c r="R213" i="13"/>
  <c r="L213" i="13"/>
  <c r="J213" i="13"/>
  <c r="H213" i="13"/>
  <c r="AJ212" i="13"/>
  <c r="AK212" i="13" s="1"/>
  <c r="AD212" i="13"/>
  <c r="R212" i="13"/>
  <c r="L212" i="13"/>
  <c r="J212" i="13"/>
  <c r="H212" i="13"/>
  <c r="AJ211" i="13"/>
  <c r="AK211" i="13" s="1"/>
  <c r="AD211" i="13"/>
  <c r="R211" i="13"/>
  <c r="L211" i="13"/>
  <c r="J211" i="13"/>
  <c r="H211" i="13"/>
  <c r="AJ210" i="13"/>
  <c r="AK210" i="13" s="1"/>
  <c r="AD210" i="13"/>
  <c r="R210" i="13"/>
  <c r="L210" i="13"/>
  <c r="J210" i="13"/>
  <c r="H210" i="13"/>
  <c r="AJ209" i="13"/>
  <c r="AK209" i="13" s="1"/>
  <c r="AD209" i="13"/>
  <c r="R209" i="13"/>
  <c r="L209" i="13"/>
  <c r="J209" i="13"/>
  <c r="H209" i="13"/>
  <c r="AJ208" i="13"/>
  <c r="AK208" i="13" s="1"/>
  <c r="AD208" i="13"/>
  <c r="R208" i="13"/>
  <c r="L208" i="13"/>
  <c r="J208" i="13"/>
  <c r="H208" i="13"/>
  <c r="AJ207" i="13"/>
  <c r="AK207" i="13" s="1"/>
  <c r="AD207" i="13"/>
  <c r="R207" i="13"/>
  <c r="L207" i="13"/>
  <c r="J207" i="13"/>
  <c r="H207" i="13"/>
  <c r="AJ206" i="13"/>
  <c r="AD206" i="13"/>
  <c r="R206" i="13"/>
  <c r="L206" i="13"/>
  <c r="J206" i="13"/>
  <c r="H206" i="13"/>
  <c r="AJ205" i="13"/>
  <c r="AK205" i="13" s="1"/>
  <c r="AD205" i="13"/>
  <c r="R205" i="13"/>
  <c r="L205" i="13"/>
  <c r="J205" i="13"/>
  <c r="H205" i="13"/>
  <c r="AJ204" i="13"/>
  <c r="AD204" i="13"/>
  <c r="R204" i="13"/>
  <c r="L204" i="13"/>
  <c r="J204" i="13"/>
  <c r="H204" i="13"/>
  <c r="AJ203" i="13"/>
  <c r="AK203" i="13" s="1"/>
  <c r="AD203" i="13"/>
  <c r="R203" i="13"/>
  <c r="L203" i="13"/>
  <c r="J203" i="13"/>
  <c r="H203" i="13"/>
  <c r="AJ202" i="13"/>
  <c r="AD202" i="13"/>
  <c r="R202" i="13"/>
  <c r="L202" i="13"/>
  <c r="J202" i="13"/>
  <c r="H202" i="13"/>
  <c r="AJ201" i="13"/>
  <c r="AK201" i="13" s="1"/>
  <c r="AD201" i="13"/>
  <c r="R201" i="13"/>
  <c r="L201" i="13"/>
  <c r="J201" i="13"/>
  <c r="H201" i="13"/>
  <c r="AJ200" i="13"/>
  <c r="AD200" i="13"/>
  <c r="R200" i="13"/>
  <c r="L200" i="13"/>
  <c r="J200" i="13"/>
  <c r="H200" i="13"/>
  <c r="AJ199" i="13"/>
  <c r="AK199" i="13" s="1"/>
  <c r="AD199" i="13"/>
  <c r="R199" i="13"/>
  <c r="L199" i="13"/>
  <c r="J199" i="13"/>
  <c r="H199" i="13"/>
  <c r="AJ198" i="13"/>
  <c r="AD198" i="13"/>
  <c r="R198" i="13"/>
  <c r="L198" i="13"/>
  <c r="J198" i="13"/>
  <c r="H198" i="13"/>
  <c r="AJ197" i="13"/>
  <c r="AK197" i="13" s="1"/>
  <c r="AD197" i="13"/>
  <c r="R197" i="13"/>
  <c r="L197" i="13"/>
  <c r="J197" i="13"/>
  <c r="H197" i="13"/>
  <c r="AJ196" i="13"/>
  <c r="AD196" i="13"/>
  <c r="R196" i="13"/>
  <c r="L196" i="13"/>
  <c r="J196" i="13"/>
  <c r="H196" i="13"/>
  <c r="AJ195" i="13"/>
  <c r="AK195" i="13" s="1"/>
  <c r="AD195" i="13"/>
  <c r="R195" i="13"/>
  <c r="L195" i="13"/>
  <c r="J195" i="13"/>
  <c r="H195" i="13"/>
  <c r="AJ194" i="13"/>
  <c r="AD194" i="13"/>
  <c r="R194" i="13"/>
  <c r="L194" i="13"/>
  <c r="J194" i="13"/>
  <c r="H194" i="13"/>
  <c r="AJ193" i="13"/>
  <c r="AK193" i="13" s="1"/>
  <c r="AD193" i="13"/>
  <c r="R193" i="13"/>
  <c r="L193" i="13"/>
  <c r="J193" i="13"/>
  <c r="H193" i="13"/>
  <c r="AJ192" i="13"/>
  <c r="AK192" i="13" s="1"/>
  <c r="AD192" i="13"/>
  <c r="R192" i="13"/>
  <c r="L192" i="13"/>
  <c r="J192" i="13"/>
  <c r="H192" i="13"/>
  <c r="AJ191" i="13"/>
  <c r="AD191" i="13"/>
  <c r="R191" i="13"/>
  <c r="L191" i="13"/>
  <c r="J191" i="13"/>
  <c r="H191" i="13"/>
  <c r="AJ190" i="13"/>
  <c r="AK190" i="13" s="1"/>
  <c r="AD190" i="13"/>
  <c r="R190" i="13"/>
  <c r="L190" i="13"/>
  <c r="J190" i="13"/>
  <c r="H190" i="13"/>
  <c r="AJ189" i="13"/>
  <c r="AK189" i="13" s="1"/>
  <c r="AD189" i="13"/>
  <c r="R189" i="13"/>
  <c r="L189" i="13"/>
  <c r="J189" i="13"/>
  <c r="H189" i="13"/>
  <c r="AJ188" i="13"/>
  <c r="AD188" i="13"/>
  <c r="R188" i="13"/>
  <c r="L188" i="13"/>
  <c r="J188" i="13"/>
  <c r="H188" i="13"/>
  <c r="AJ187" i="13"/>
  <c r="AK187" i="13" s="1"/>
  <c r="AD187" i="13"/>
  <c r="R187" i="13"/>
  <c r="L187" i="13"/>
  <c r="J187" i="13"/>
  <c r="H187" i="13"/>
  <c r="AJ186" i="13"/>
  <c r="AK186" i="13" s="1"/>
  <c r="AD186" i="13"/>
  <c r="R186" i="13"/>
  <c r="L186" i="13"/>
  <c r="J186" i="13"/>
  <c r="H186" i="13"/>
  <c r="AJ185" i="13"/>
  <c r="AK185" i="13" s="1"/>
  <c r="AD185" i="13"/>
  <c r="R185" i="13"/>
  <c r="L185" i="13"/>
  <c r="J185" i="13"/>
  <c r="H185" i="13"/>
  <c r="AJ184" i="13"/>
  <c r="AK184" i="13" s="1"/>
  <c r="AD184" i="13"/>
  <c r="R184" i="13"/>
  <c r="L184" i="13"/>
  <c r="J184" i="13"/>
  <c r="H184" i="13"/>
  <c r="AJ183" i="13"/>
  <c r="AD183" i="13"/>
  <c r="R183" i="13"/>
  <c r="L183" i="13"/>
  <c r="J183" i="13"/>
  <c r="H183" i="13"/>
  <c r="AJ182" i="13"/>
  <c r="AK182" i="13" s="1"/>
  <c r="AD182" i="13"/>
  <c r="R182" i="13"/>
  <c r="L182" i="13"/>
  <c r="J182" i="13"/>
  <c r="H182" i="13"/>
  <c r="AJ181" i="13"/>
  <c r="AD181" i="13"/>
  <c r="R181" i="13"/>
  <c r="L181" i="13"/>
  <c r="J181" i="13"/>
  <c r="H181" i="13"/>
  <c r="AJ180" i="13"/>
  <c r="AK180" i="13" s="1"/>
  <c r="AD180" i="13"/>
  <c r="R180" i="13"/>
  <c r="L180" i="13"/>
  <c r="J180" i="13"/>
  <c r="H180" i="13"/>
  <c r="AJ179" i="13"/>
  <c r="AD179" i="13"/>
  <c r="R179" i="13"/>
  <c r="L179" i="13"/>
  <c r="J179" i="13"/>
  <c r="H179" i="13"/>
  <c r="AJ178" i="13"/>
  <c r="AK178" i="13" s="1"/>
  <c r="AD178" i="13"/>
  <c r="R178" i="13"/>
  <c r="L178" i="13"/>
  <c r="J178" i="13"/>
  <c r="H178" i="13"/>
  <c r="AJ177" i="13"/>
  <c r="AD177" i="13"/>
  <c r="R177" i="13"/>
  <c r="L177" i="13"/>
  <c r="J177" i="13"/>
  <c r="H177" i="13"/>
  <c r="AJ176" i="13"/>
  <c r="AK176" i="13" s="1"/>
  <c r="AD176" i="13"/>
  <c r="R176" i="13"/>
  <c r="L176" i="13"/>
  <c r="J176" i="13"/>
  <c r="H176" i="13"/>
  <c r="AJ175" i="13"/>
  <c r="AD175" i="13"/>
  <c r="R175" i="13"/>
  <c r="L175" i="13"/>
  <c r="J175" i="13"/>
  <c r="H175" i="13"/>
  <c r="AJ174" i="13"/>
  <c r="AK174" i="13" s="1"/>
  <c r="AD174" i="13"/>
  <c r="R174" i="13"/>
  <c r="L174" i="13"/>
  <c r="J174" i="13"/>
  <c r="H174" i="13"/>
  <c r="AJ173" i="13"/>
  <c r="AD173" i="13"/>
  <c r="R173" i="13"/>
  <c r="L173" i="13"/>
  <c r="J173" i="13"/>
  <c r="H173" i="13"/>
  <c r="AJ172" i="13"/>
  <c r="AK172" i="13" s="1"/>
  <c r="AD172" i="13"/>
  <c r="R172" i="13"/>
  <c r="L172" i="13"/>
  <c r="J172" i="13"/>
  <c r="H172" i="13"/>
  <c r="AJ171" i="13"/>
  <c r="AD171" i="13"/>
  <c r="R171" i="13"/>
  <c r="L171" i="13"/>
  <c r="J171" i="13"/>
  <c r="H171" i="13"/>
  <c r="AJ170" i="13"/>
  <c r="AK170" i="13" s="1"/>
  <c r="AD170" i="13"/>
  <c r="R170" i="13"/>
  <c r="L170" i="13"/>
  <c r="J170" i="13"/>
  <c r="H170" i="13"/>
  <c r="AJ169" i="13"/>
  <c r="AD169" i="13"/>
  <c r="R169" i="13"/>
  <c r="L169" i="13"/>
  <c r="J169" i="13"/>
  <c r="H169" i="13"/>
  <c r="AJ168" i="13"/>
  <c r="AK168" i="13" s="1"/>
  <c r="AD168" i="13"/>
  <c r="R168" i="13"/>
  <c r="L168" i="13"/>
  <c r="J168" i="13"/>
  <c r="H168" i="13"/>
  <c r="AJ167" i="13"/>
  <c r="AD167" i="13"/>
  <c r="R167" i="13"/>
  <c r="L167" i="13"/>
  <c r="J167" i="13"/>
  <c r="H167" i="13"/>
  <c r="AJ166" i="13"/>
  <c r="AK166" i="13" s="1"/>
  <c r="AD166" i="13"/>
  <c r="R166" i="13"/>
  <c r="L166" i="13"/>
  <c r="J166" i="13"/>
  <c r="H166" i="13"/>
  <c r="AJ165" i="13"/>
  <c r="AK165" i="13" s="1"/>
  <c r="AD165" i="13"/>
  <c r="R165" i="13"/>
  <c r="L165" i="13"/>
  <c r="J165" i="13"/>
  <c r="H165" i="13"/>
  <c r="AJ164" i="13"/>
  <c r="AK164" i="13" s="1"/>
  <c r="AD164" i="13"/>
  <c r="R164" i="13"/>
  <c r="L164" i="13"/>
  <c r="J164" i="13"/>
  <c r="H164" i="13"/>
  <c r="AJ163" i="13"/>
  <c r="AK163" i="13" s="1"/>
  <c r="AD163" i="13"/>
  <c r="R163" i="13"/>
  <c r="L163" i="13"/>
  <c r="J163" i="13"/>
  <c r="H163" i="13"/>
  <c r="AJ162" i="13"/>
  <c r="AK162" i="13" s="1"/>
  <c r="AD162" i="13"/>
  <c r="R162" i="13"/>
  <c r="L162" i="13"/>
  <c r="J162" i="13"/>
  <c r="H162" i="13"/>
  <c r="AJ161" i="13"/>
  <c r="AK161" i="13" s="1"/>
  <c r="AD161" i="13"/>
  <c r="R161" i="13"/>
  <c r="L161" i="13"/>
  <c r="J161" i="13"/>
  <c r="H161" i="13"/>
  <c r="AJ160" i="13"/>
  <c r="AD160" i="13"/>
  <c r="R160" i="13"/>
  <c r="L160" i="13"/>
  <c r="J160" i="13"/>
  <c r="H160" i="13"/>
  <c r="AJ159" i="13"/>
  <c r="AK159" i="13" s="1"/>
  <c r="AD159" i="13"/>
  <c r="R159" i="13"/>
  <c r="L159" i="13"/>
  <c r="J159" i="13"/>
  <c r="H159" i="13"/>
  <c r="AJ158" i="13"/>
  <c r="AD158" i="13"/>
  <c r="R158" i="13"/>
  <c r="L158" i="13"/>
  <c r="J158" i="13"/>
  <c r="H158" i="13"/>
  <c r="AJ157" i="13"/>
  <c r="AK157" i="13" s="1"/>
  <c r="AD157" i="13"/>
  <c r="R157" i="13"/>
  <c r="L157" i="13"/>
  <c r="J157" i="13"/>
  <c r="H157" i="13"/>
  <c r="AJ156" i="13"/>
  <c r="AD156" i="13"/>
  <c r="R156" i="13"/>
  <c r="L156" i="13"/>
  <c r="J156" i="13"/>
  <c r="H156" i="13"/>
  <c r="AJ155" i="13"/>
  <c r="AK155" i="13" s="1"/>
  <c r="AD155" i="13"/>
  <c r="R155" i="13"/>
  <c r="L155" i="13"/>
  <c r="J155" i="13"/>
  <c r="H155" i="13"/>
  <c r="AJ154" i="13"/>
  <c r="AK154" i="13" s="1"/>
  <c r="AD154" i="13"/>
  <c r="R154" i="13"/>
  <c r="L154" i="13"/>
  <c r="J154" i="13"/>
  <c r="H154" i="13"/>
  <c r="AJ153" i="13"/>
  <c r="AD153" i="13"/>
  <c r="R153" i="13"/>
  <c r="L153" i="13"/>
  <c r="J153" i="13"/>
  <c r="H153" i="13"/>
  <c r="AJ152" i="13"/>
  <c r="AK152" i="13" s="1"/>
  <c r="AD152" i="13"/>
  <c r="R152" i="13"/>
  <c r="L152" i="13"/>
  <c r="J152" i="13"/>
  <c r="H152" i="13"/>
  <c r="AJ151" i="13"/>
  <c r="AD151" i="13"/>
  <c r="R151" i="13"/>
  <c r="L151" i="13"/>
  <c r="J151" i="13"/>
  <c r="H151" i="13"/>
  <c r="AJ150" i="13"/>
  <c r="AK150" i="13" s="1"/>
  <c r="AD150" i="13"/>
  <c r="R150" i="13"/>
  <c r="L150" i="13"/>
  <c r="J150" i="13"/>
  <c r="H150" i="13"/>
  <c r="AJ149" i="13"/>
  <c r="AD149" i="13"/>
  <c r="R149" i="13"/>
  <c r="L149" i="13"/>
  <c r="J149" i="13"/>
  <c r="H149" i="13"/>
  <c r="AJ148" i="13"/>
  <c r="AK148" i="13" s="1"/>
  <c r="AD148" i="13"/>
  <c r="R148" i="13"/>
  <c r="L148" i="13"/>
  <c r="J148" i="13"/>
  <c r="H148" i="13"/>
  <c r="AJ147" i="13"/>
  <c r="AD147" i="13"/>
  <c r="R147" i="13"/>
  <c r="L147" i="13"/>
  <c r="J147" i="13"/>
  <c r="H147" i="13"/>
  <c r="AJ146" i="13"/>
  <c r="AK146" i="13" s="1"/>
  <c r="AD146" i="13"/>
  <c r="R146" i="13"/>
  <c r="L146" i="13"/>
  <c r="J146" i="13"/>
  <c r="H146" i="13"/>
  <c r="AJ145" i="13"/>
  <c r="AK145" i="13" s="1"/>
  <c r="AD145" i="13"/>
  <c r="R145" i="13"/>
  <c r="L145" i="13"/>
  <c r="J145" i="13"/>
  <c r="H145" i="13"/>
  <c r="AJ144" i="13"/>
  <c r="AD144" i="13"/>
  <c r="R144" i="13"/>
  <c r="L144" i="13"/>
  <c r="J144" i="13"/>
  <c r="H144" i="13"/>
  <c r="AJ143" i="13"/>
  <c r="AD143" i="13"/>
  <c r="R143" i="13"/>
  <c r="L143" i="13"/>
  <c r="J143" i="13"/>
  <c r="H143" i="13"/>
  <c r="AJ142" i="13"/>
  <c r="AK142" i="13" s="1"/>
  <c r="AD142" i="13"/>
  <c r="R142" i="13"/>
  <c r="L142" i="13"/>
  <c r="J142" i="13"/>
  <c r="H142" i="13"/>
  <c r="AJ141" i="13"/>
  <c r="AK141" i="13" s="1"/>
  <c r="AD141" i="13"/>
  <c r="R141" i="13"/>
  <c r="L141" i="13"/>
  <c r="J141" i="13"/>
  <c r="H141" i="13"/>
  <c r="AJ140" i="13"/>
  <c r="AD140" i="13"/>
  <c r="R140" i="13"/>
  <c r="L140" i="13"/>
  <c r="J140" i="13"/>
  <c r="H140" i="13"/>
  <c r="AJ139" i="13"/>
  <c r="AD139" i="13"/>
  <c r="R139" i="13"/>
  <c r="L139" i="13"/>
  <c r="J139" i="13"/>
  <c r="H139" i="13"/>
  <c r="AJ138" i="13"/>
  <c r="AD138" i="13"/>
  <c r="R138" i="13"/>
  <c r="L138" i="13"/>
  <c r="J138" i="13"/>
  <c r="H138" i="13"/>
  <c r="AJ137" i="13"/>
  <c r="AD137" i="13"/>
  <c r="R137" i="13"/>
  <c r="L137" i="13"/>
  <c r="J137" i="13"/>
  <c r="H137" i="13"/>
  <c r="AJ136" i="13"/>
  <c r="AD136" i="13"/>
  <c r="R136" i="13"/>
  <c r="L136" i="13"/>
  <c r="J136" i="13"/>
  <c r="H136" i="13"/>
  <c r="AJ135" i="13"/>
  <c r="AD135" i="13"/>
  <c r="R135" i="13"/>
  <c r="L135" i="13"/>
  <c r="J135" i="13"/>
  <c r="H135" i="13"/>
  <c r="AJ134" i="13"/>
  <c r="AD134" i="13"/>
  <c r="R134" i="13"/>
  <c r="L134" i="13"/>
  <c r="J134" i="13"/>
  <c r="H134" i="13"/>
  <c r="AJ133" i="13"/>
  <c r="AD133" i="13"/>
  <c r="R133" i="13"/>
  <c r="L133" i="13"/>
  <c r="J133" i="13"/>
  <c r="H133" i="13"/>
  <c r="AJ132" i="13"/>
  <c r="AD132" i="13"/>
  <c r="R132" i="13"/>
  <c r="L132" i="13"/>
  <c r="J132" i="13"/>
  <c r="H132" i="13"/>
  <c r="AJ131" i="13"/>
  <c r="AD131" i="13"/>
  <c r="R131" i="13"/>
  <c r="L131" i="13"/>
  <c r="J131" i="13"/>
  <c r="H131" i="13"/>
  <c r="AJ130" i="13"/>
  <c r="AD130" i="13"/>
  <c r="R130" i="13"/>
  <c r="L130" i="13"/>
  <c r="J130" i="13"/>
  <c r="H130" i="13"/>
  <c r="AJ129" i="13"/>
  <c r="AD129" i="13"/>
  <c r="R129" i="13"/>
  <c r="L129" i="13"/>
  <c r="J129" i="13"/>
  <c r="H129" i="13"/>
  <c r="AJ128" i="13"/>
  <c r="AK128" i="13" s="1"/>
  <c r="AD128" i="13"/>
  <c r="R128" i="13"/>
  <c r="L128" i="13"/>
  <c r="J128" i="13"/>
  <c r="H128" i="13"/>
  <c r="AJ127" i="13"/>
  <c r="AK127" i="13" s="1"/>
  <c r="AD127" i="13"/>
  <c r="R127" i="13"/>
  <c r="L127" i="13"/>
  <c r="J127" i="13"/>
  <c r="H127" i="13"/>
  <c r="AJ126" i="13"/>
  <c r="AK126" i="13" s="1"/>
  <c r="AD126" i="13"/>
  <c r="R126" i="13"/>
  <c r="L126" i="13"/>
  <c r="J126" i="13"/>
  <c r="H126" i="13"/>
  <c r="AJ125" i="13"/>
  <c r="AK125" i="13" s="1"/>
  <c r="AD125" i="13"/>
  <c r="R125" i="13"/>
  <c r="L125" i="13"/>
  <c r="J125" i="13"/>
  <c r="H125" i="13"/>
  <c r="AJ124" i="13"/>
  <c r="AK124" i="13" s="1"/>
  <c r="AD124" i="13"/>
  <c r="R124" i="13"/>
  <c r="L124" i="13"/>
  <c r="J124" i="13"/>
  <c r="H124" i="13"/>
  <c r="AJ123" i="13"/>
  <c r="AK123" i="13" s="1"/>
  <c r="AD123" i="13"/>
  <c r="R123" i="13"/>
  <c r="L123" i="13"/>
  <c r="J123" i="13"/>
  <c r="H123" i="13"/>
  <c r="AJ122" i="13"/>
  <c r="AK122" i="13" s="1"/>
  <c r="AD122" i="13"/>
  <c r="R122" i="13"/>
  <c r="L122" i="13"/>
  <c r="J122" i="13"/>
  <c r="H122" i="13"/>
  <c r="AJ121" i="13"/>
  <c r="AD121" i="13"/>
  <c r="R121" i="13"/>
  <c r="L121" i="13"/>
  <c r="J121" i="13"/>
  <c r="H121" i="13"/>
  <c r="AJ120" i="13"/>
  <c r="AD120" i="13"/>
  <c r="R120" i="13"/>
  <c r="L120" i="13"/>
  <c r="J120" i="13"/>
  <c r="H120" i="13"/>
  <c r="AJ119" i="13"/>
  <c r="AD119" i="13"/>
  <c r="R119" i="13"/>
  <c r="L119" i="13"/>
  <c r="J119" i="13"/>
  <c r="H119" i="13"/>
  <c r="AJ118" i="13"/>
  <c r="AD118" i="13"/>
  <c r="R118" i="13"/>
  <c r="L118" i="13"/>
  <c r="J118" i="13"/>
  <c r="H118" i="13"/>
  <c r="AJ117" i="13"/>
  <c r="AD117" i="13"/>
  <c r="R117" i="13"/>
  <c r="L117" i="13"/>
  <c r="J117" i="13"/>
  <c r="H117" i="13"/>
  <c r="AJ116" i="13"/>
  <c r="AD116" i="13"/>
  <c r="R116" i="13"/>
  <c r="L116" i="13"/>
  <c r="J116" i="13"/>
  <c r="H116" i="13"/>
  <c r="AJ115" i="13"/>
  <c r="AD115" i="13"/>
  <c r="R115" i="13"/>
  <c r="L115" i="13"/>
  <c r="J115" i="13"/>
  <c r="H115" i="13"/>
  <c r="AJ114" i="13"/>
  <c r="AD114" i="13"/>
  <c r="R114" i="13"/>
  <c r="L114" i="13"/>
  <c r="J114" i="13"/>
  <c r="H114" i="13"/>
  <c r="AJ113" i="13"/>
  <c r="AD113" i="13"/>
  <c r="R113" i="13"/>
  <c r="L113" i="13"/>
  <c r="J113" i="13"/>
  <c r="H113" i="13"/>
  <c r="AJ112" i="13"/>
  <c r="AK112" i="13" s="1"/>
  <c r="AD112" i="13"/>
  <c r="R112" i="13"/>
  <c r="L112" i="13"/>
  <c r="J112" i="13"/>
  <c r="H112" i="13"/>
  <c r="AJ111" i="13"/>
  <c r="AK111" i="13" s="1"/>
  <c r="AD111" i="13"/>
  <c r="R111" i="13"/>
  <c r="L111" i="13"/>
  <c r="J111" i="13"/>
  <c r="H111" i="13"/>
  <c r="AJ110" i="13"/>
  <c r="AD110" i="13"/>
  <c r="R110" i="13"/>
  <c r="L110" i="13"/>
  <c r="J110" i="13"/>
  <c r="H110" i="13"/>
  <c r="AJ109" i="13"/>
  <c r="AK109" i="13" s="1"/>
  <c r="AD109" i="13"/>
  <c r="R109" i="13"/>
  <c r="L109" i="13"/>
  <c r="J109" i="13"/>
  <c r="H109" i="13"/>
  <c r="AJ108" i="13"/>
  <c r="AK108" i="13" s="1"/>
  <c r="AD108" i="13"/>
  <c r="R108" i="13"/>
  <c r="L108" i="13"/>
  <c r="J108" i="13"/>
  <c r="H108" i="13"/>
  <c r="AJ107" i="13"/>
  <c r="AD107" i="13"/>
  <c r="R107" i="13"/>
  <c r="L107" i="13"/>
  <c r="J107" i="13"/>
  <c r="H107" i="13"/>
  <c r="AJ106" i="13"/>
  <c r="AD106" i="13"/>
  <c r="R106" i="13"/>
  <c r="L106" i="13"/>
  <c r="J106" i="13"/>
  <c r="H106" i="13"/>
  <c r="AJ105" i="13"/>
  <c r="AK105" i="13" s="1"/>
  <c r="AD105" i="13"/>
  <c r="R105" i="13"/>
  <c r="L105" i="13"/>
  <c r="J105" i="13"/>
  <c r="H105" i="13"/>
  <c r="AJ104" i="13"/>
  <c r="AD104" i="13"/>
  <c r="R104" i="13"/>
  <c r="L104" i="13"/>
  <c r="J104" i="13"/>
  <c r="H104" i="13"/>
  <c r="AJ103" i="13"/>
  <c r="AK103" i="13" s="1"/>
  <c r="AD103" i="13"/>
  <c r="R103" i="13"/>
  <c r="L103" i="13"/>
  <c r="J103" i="13"/>
  <c r="H103" i="13"/>
  <c r="AJ102" i="13"/>
  <c r="AD102" i="13"/>
  <c r="R102" i="13"/>
  <c r="L102" i="13"/>
  <c r="J102" i="13"/>
  <c r="H102" i="13"/>
  <c r="AJ101" i="13"/>
  <c r="AK101" i="13" s="1"/>
  <c r="AD101" i="13"/>
  <c r="R101" i="13"/>
  <c r="L101" i="13"/>
  <c r="J101" i="13"/>
  <c r="H101" i="13"/>
  <c r="AJ100" i="13"/>
  <c r="AK100" i="13" s="1"/>
  <c r="AD100" i="13"/>
  <c r="R100" i="13"/>
  <c r="L100" i="13"/>
  <c r="J100" i="13"/>
  <c r="H100" i="13"/>
  <c r="AJ99" i="13"/>
  <c r="AK99" i="13" s="1"/>
  <c r="AD99" i="13"/>
  <c r="R99" i="13"/>
  <c r="L99" i="13"/>
  <c r="J99" i="13"/>
  <c r="H99" i="13"/>
  <c r="AJ98" i="13"/>
  <c r="AD98" i="13"/>
  <c r="R98" i="13"/>
  <c r="L98" i="13"/>
  <c r="J98" i="13"/>
  <c r="H98" i="13"/>
  <c r="AJ97" i="13"/>
  <c r="AK97" i="13" s="1"/>
  <c r="AD97" i="13"/>
  <c r="R97" i="13"/>
  <c r="L97" i="13"/>
  <c r="J97" i="13"/>
  <c r="H97" i="13"/>
  <c r="AJ96" i="13"/>
  <c r="AK96" i="13" s="1"/>
  <c r="AD96" i="13"/>
  <c r="R96" i="13"/>
  <c r="L96" i="13"/>
  <c r="J96" i="13"/>
  <c r="H96" i="13"/>
  <c r="AJ95" i="13"/>
  <c r="AD95" i="13"/>
  <c r="R95" i="13"/>
  <c r="L95" i="13"/>
  <c r="J95" i="13"/>
  <c r="H95" i="13"/>
  <c r="AJ94" i="13"/>
  <c r="AD94" i="13"/>
  <c r="R94" i="13"/>
  <c r="L94" i="13"/>
  <c r="J94" i="13"/>
  <c r="H94" i="13"/>
  <c r="AJ93" i="13"/>
  <c r="AD93" i="13"/>
  <c r="R93" i="13"/>
  <c r="L93" i="13"/>
  <c r="J93" i="13"/>
  <c r="H93" i="13"/>
  <c r="AJ92" i="13"/>
  <c r="AK92" i="13" s="1"/>
  <c r="AD92" i="13"/>
  <c r="R92" i="13"/>
  <c r="L92" i="13"/>
  <c r="J92" i="13"/>
  <c r="H92" i="13"/>
  <c r="AJ91" i="13"/>
  <c r="AK91" i="13" s="1"/>
  <c r="AD91" i="13"/>
  <c r="R91" i="13"/>
  <c r="L91" i="13"/>
  <c r="J91" i="13"/>
  <c r="H91" i="13"/>
  <c r="AJ90" i="13"/>
  <c r="AK90" i="13" s="1"/>
  <c r="AD90" i="13"/>
  <c r="R90" i="13"/>
  <c r="L90" i="13"/>
  <c r="J90" i="13"/>
  <c r="H90" i="13"/>
  <c r="AJ89" i="13"/>
  <c r="AK89" i="13" s="1"/>
  <c r="AD89" i="13"/>
  <c r="R89" i="13"/>
  <c r="L89" i="13"/>
  <c r="J89" i="13"/>
  <c r="H89" i="13"/>
  <c r="AJ88" i="13"/>
  <c r="AK88" i="13" s="1"/>
  <c r="AD88" i="13"/>
  <c r="R88" i="13"/>
  <c r="L88" i="13"/>
  <c r="J88" i="13"/>
  <c r="H88" i="13"/>
  <c r="AJ87" i="13"/>
  <c r="AK87" i="13" s="1"/>
  <c r="AD87" i="13"/>
  <c r="R87" i="13"/>
  <c r="L87" i="13"/>
  <c r="J87" i="13"/>
  <c r="H87" i="13"/>
  <c r="AJ86" i="13"/>
  <c r="AD86" i="13"/>
  <c r="R86" i="13"/>
  <c r="L86" i="13"/>
  <c r="J86" i="13"/>
  <c r="H86" i="13"/>
  <c r="AJ85" i="13"/>
  <c r="AK85" i="13" s="1"/>
  <c r="AD85" i="13"/>
  <c r="R85" i="13"/>
  <c r="L85" i="13"/>
  <c r="J85" i="13"/>
  <c r="H85" i="13"/>
  <c r="AJ84" i="13"/>
  <c r="AK84" i="13" s="1"/>
  <c r="AD84" i="13"/>
  <c r="R84" i="13"/>
  <c r="L84" i="13"/>
  <c r="J84" i="13"/>
  <c r="H84" i="13"/>
  <c r="AJ83" i="13"/>
  <c r="AK83" i="13" s="1"/>
  <c r="AD83" i="13"/>
  <c r="R83" i="13"/>
  <c r="L83" i="13"/>
  <c r="J83" i="13"/>
  <c r="H83" i="13"/>
  <c r="AJ82" i="13"/>
  <c r="AK82" i="13" s="1"/>
  <c r="AD82" i="13"/>
  <c r="R82" i="13"/>
  <c r="L82" i="13"/>
  <c r="J82" i="13"/>
  <c r="H82" i="13"/>
  <c r="AJ81" i="13"/>
  <c r="AK81" i="13" s="1"/>
  <c r="AD81" i="13"/>
  <c r="R81" i="13"/>
  <c r="L81" i="13"/>
  <c r="J81" i="13"/>
  <c r="H81" i="13"/>
  <c r="AJ80" i="13"/>
  <c r="AD80" i="13"/>
  <c r="R80" i="13"/>
  <c r="L80" i="13"/>
  <c r="J80" i="13"/>
  <c r="H80" i="13"/>
  <c r="AJ79" i="13"/>
  <c r="AK79" i="13" s="1"/>
  <c r="AD79" i="13"/>
  <c r="R79" i="13"/>
  <c r="L79" i="13"/>
  <c r="J79" i="13"/>
  <c r="H79" i="13"/>
  <c r="AJ78" i="13"/>
  <c r="AK78" i="13" s="1"/>
  <c r="AD78" i="13"/>
  <c r="R78" i="13"/>
  <c r="L78" i="13"/>
  <c r="J78" i="13"/>
  <c r="H78" i="13"/>
  <c r="AJ77" i="13"/>
  <c r="AK77" i="13" s="1"/>
  <c r="AD77" i="13"/>
  <c r="R77" i="13"/>
  <c r="L77" i="13"/>
  <c r="J77" i="13"/>
  <c r="H77" i="13"/>
  <c r="AJ76" i="13"/>
  <c r="AD76" i="13"/>
  <c r="R76" i="13"/>
  <c r="L76" i="13"/>
  <c r="J76" i="13"/>
  <c r="H76" i="13"/>
  <c r="AJ75" i="13"/>
  <c r="AK75" i="13" s="1"/>
  <c r="AD75" i="13"/>
  <c r="R75" i="13"/>
  <c r="L75" i="13"/>
  <c r="J75" i="13"/>
  <c r="H75" i="13"/>
  <c r="AJ74" i="13"/>
  <c r="AD74" i="13"/>
  <c r="R74" i="13"/>
  <c r="L74" i="13"/>
  <c r="J74" i="13"/>
  <c r="H74" i="13"/>
  <c r="AJ73" i="13"/>
  <c r="AK73" i="13" s="1"/>
  <c r="AD73" i="13"/>
  <c r="R73" i="13"/>
  <c r="L73" i="13"/>
  <c r="J73" i="13"/>
  <c r="H73" i="13"/>
  <c r="AJ72" i="13"/>
  <c r="AD72" i="13"/>
  <c r="R72" i="13"/>
  <c r="L72" i="13"/>
  <c r="J72" i="13"/>
  <c r="H72" i="13"/>
  <c r="AJ71" i="13"/>
  <c r="AK71" i="13" s="1"/>
  <c r="AD71" i="13"/>
  <c r="R71" i="13"/>
  <c r="L71" i="13"/>
  <c r="J71" i="13"/>
  <c r="H71" i="13"/>
  <c r="AJ70" i="13"/>
  <c r="AD70" i="13"/>
  <c r="R70" i="13"/>
  <c r="L70" i="13"/>
  <c r="J70" i="13"/>
  <c r="H70" i="13"/>
  <c r="AJ69" i="13"/>
  <c r="AK69" i="13" s="1"/>
  <c r="AD69" i="13"/>
  <c r="R69" i="13"/>
  <c r="L69" i="13"/>
  <c r="J69" i="13"/>
  <c r="H69" i="13"/>
  <c r="AJ68" i="13"/>
  <c r="AD68" i="13"/>
  <c r="R68" i="13"/>
  <c r="L68" i="13"/>
  <c r="J68" i="13"/>
  <c r="H68" i="13"/>
  <c r="AJ67" i="13"/>
  <c r="AK67" i="13" s="1"/>
  <c r="AD67" i="13"/>
  <c r="R67" i="13"/>
  <c r="L67" i="13"/>
  <c r="J67" i="13"/>
  <c r="H67" i="13"/>
  <c r="AJ66" i="13"/>
  <c r="AK66" i="13" s="1"/>
  <c r="AD66" i="13"/>
  <c r="R66" i="13"/>
  <c r="L66" i="13"/>
  <c r="J66" i="13"/>
  <c r="H66" i="13"/>
  <c r="AJ65" i="13"/>
  <c r="AK65" i="13" s="1"/>
  <c r="AD65" i="13"/>
  <c r="R65" i="13"/>
  <c r="L65" i="13"/>
  <c r="J65" i="13"/>
  <c r="H65" i="13"/>
  <c r="AJ64" i="13"/>
  <c r="AD64" i="13"/>
  <c r="R64" i="13"/>
  <c r="L64" i="13"/>
  <c r="J64" i="13"/>
  <c r="H64" i="13"/>
  <c r="AJ63" i="13"/>
  <c r="AK63" i="13" s="1"/>
  <c r="AD63" i="13"/>
  <c r="R63" i="13"/>
  <c r="L63" i="13"/>
  <c r="J63" i="13"/>
  <c r="H63" i="13"/>
  <c r="AJ62" i="13"/>
  <c r="AD62" i="13"/>
  <c r="R62" i="13"/>
  <c r="L62" i="13"/>
  <c r="J62" i="13"/>
  <c r="H62" i="13"/>
  <c r="AJ61" i="13"/>
  <c r="AK61" i="13" s="1"/>
  <c r="AD61" i="13"/>
  <c r="R61" i="13"/>
  <c r="L61" i="13"/>
  <c r="J61" i="13"/>
  <c r="H61" i="13"/>
  <c r="AJ60" i="13"/>
  <c r="AD60" i="13"/>
  <c r="R60" i="13"/>
  <c r="L60" i="13"/>
  <c r="J60" i="13"/>
  <c r="H60" i="13"/>
  <c r="AJ59" i="13"/>
  <c r="AK59" i="13" s="1"/>
  <c r="AD59" i="13"/>
  <c r="R59" i="13"/>
  <c r="L59" i="13"/>
  <c r="J59" i="13"/>
  <c r="H59" i="13"/>
  <c r="AJ58" i="13"/>
  <c r="AD58" i="13"/>
  <c r="R58" i="13"/>
  <c r="L58" i="13"/>
  <c r="J58" i="13"/>
  <c r="H58" i="13"/>
  <c r="AJ57" i="13"/>
  <c r="AK57" i="13" s="1"/>
  <c r="AD57" i="13"/>
  <c r="R57" i="13"/>
  <c r="L57" i="13"/>
  <c r="J57" i="13"/>
  <c r="H57" i="13"/>
  <c r="AJ56" i="13"/>
  <c r="AD56" i="13"/>
  <c r="R56" i="13"/>
  <c r="L56" i="13"/>
  <c r="J56" i="13"/>
  <c r="H56" i="13"/>
  <c r="AJ55" i="13"/>
  <c r="AK55" i="13" s="1"/>
  <c r="AD55" i="13"/>
  <c r="R55" i="13"/>
  <c r="L55" i="13"/>
  <c r="J55" i="13"/>
  <c r="H55" i="13"/>
  <c r="AJ54" i="13"/>
  <c r="AD54" i="13"/>
  <c r="R54" i="13"/>
  <c r="L54" i="13"/>
  <c r="J54" i="13"/>
  <c r="H54" i="13"/>
  <c r="AJ53" i="13"/>
  <c r="AK53" i="13" s="1"/>
  <c r="AD53" i="13"/>
  <c r="R53" i="13"/>
  <c r="L53" i="13"/>
  <c r="J53" i="13"/>
  <c r="H53" i="13"/>
  <c r="AJ52" i="13"/>
  <c r="AK52" i="13" s="1"/>
  <c r="AD52" i="13"/>
  <c r="R52" i="13"/>
  <c r="L52" i="13"/>
  <c r="J52" i="13"/>
  <c r="H52" i="13"/>
  <c r="AJ51" i="13"/>
  <c r="AK51" i="13" s="1"/>
  <c r="AD51" i="13"/>
  <c r="R51" i="13"/>
  <c r="L51" i="13"/>
  <c r="J51" i="13"/>
  <c r="H51" i="13"/>
  <c r="AJ50" i="13"/>
  <c r="AD50" i="13"/>
  <c r="R50" i="13"/>
  <c r="L50" i="13"/>
  <c r="J50" i="13"/>
  <c r="H50" i="13"/>
  <c r="AJ49" i="13"/>
  <c r="AD49" i="13"/>
  <c r="R49" i="13"/>
  <c r="L49" i="13"/>
  <c r="J49" i="13"/>
  <c r="H49" i="13"/>
  <c r="AJ48" i="13"/>
  <c r="AK48" i="13" s="1"/>
  <c r="AD48" i="13"/>
  <c r="R48" i="13"/>
  <c r="L48" i="13"/>
  <c r="J48" i="13"/>
  <c r="H48" i="13"/>
  <c r="AJ47" i="13"/>
  <c r="AD47" i="13"/>
  <c r="R47" i="13"/>
  <c r="L47" i="13"/>
  <c r="J47" i="13"/>
  <c r="H47" i="13"/>
  <c r="AJ46" i="13"/>
  <c r="AK46" i="13" s="1"/>
  <c r="AD46" i="13"/>
  <c r="R46" i="13"/>
  <c r="L46" i="13"/>
  <c r="J46" i="13"/>
  <c r="H46" i="13"/>
  <c r="AJ45" i="13"/>
  <c r="AD45" i="13"/>
  <c r="R45" i="13"/>
  <c r="L45" i="13"/>
  <c r="J45" i="13"/>
  <c r="H45" i="13"/>
  <c r="AJ44" i="13"/>
  <c r="AD44" i="13"/>
  <c r="R44" i="13"/>
  <c r="L44" i="13"/>
  <c r="J44" i="13"/>
  <c r="H44" i="13"/>
  <c r="AJ43" i="13"/>
  <c r="AD43" i="13"/>
  <c r="R43" i="13"/>
  <c r="L43" i="13"/>
  <c r="J43" i="13"/>
  <c r="H43" i="13"/>
  <c r="AJ42" i="13"/>
  <c r="AD42" i="13"/>
  <c r="R42" i="13"/>
  <c r="L42" i="13"/>
  <c r="J42" i="13"/>
  <c r="H42" i="13"/>
  <c r="AJ41" i="13"/>
  <c r="AD41" i="13"/>
  <c r="R41" i="13"/>
  <c r="L41" i="13"/>
  <c r="J41" i="13"/>
  <c r="H41" i="13"/>
  <c r="AJ40" i="13"/>
  <c r="AD40" i="13"/>
  <c r="R40" i="13"/>
  <c r="L40" i="13"/>
  <c r="J40" i="13"/>
  <c r="H40" i="13"/>
  <c r="AJ39" i="13"/>
  <c r="AD39" i="13"/>
  <c r="R39" i="13"/>
  <c r="L39" i="13"/>
  <c r="J39" i="13"/>
  <c r="H39" i="13"/>
  <c r="AJ38" i="13"/>
  <c r="AD38" i="13"/>
  <c r="R38" i="13"/>
  <c r="L38" i="13"/>
  <c r="J38" i="13"/>
  <c r="H38" i="13"/>
  <c r="AJ37" i="13"/>
  <c r="AD37" i="13"/>
  <c r="R37" i="13"/>
  <c r="L37" i="13"/>
  <c r="J37" i="13"/>
  <c r="H37" i="13"/>
  <c r="AJ36" i="13"/>
  <c r="AD36" i="13"/>
  <c r="R36" i="13"/>
  <c r="L36" i="13"/>
  <c r="J36" i="13"/>
  <c r="H36" i="13"/>
  <c r="AJ35" i="13"/>
  <c r="AD35" i="13"/>
  <c r="R35" i="13"/>
  <c r="L35" i="13"/>
  <c r="J35" i="13"/>
  <c r="H35" i="13"/>
  <c r="AJ34" i="13"/>
  <c r="AD34" i="13"/>
  <c r="R34" i="13"/>
  <c r="L34" i="13"/>
  <c r="J34" i="13"/>
  <c r="H34" i="13"/>
  <c r="AJ33" i="13"/>
  <c r="AD33" i="13"/>
  <c r="R33" i="13"/>
  <c r="L33" i="13"/>
  <c r="J33" i="13"/>
  <c r="H33" i="13"/>
  <c r="AJ32" i="13"/>
  <c r="AD32" i="13"/>
  <c r="R32" i="13"/>
  <c r="L32" i="13"/>
  <c r="J32" i="13"/>
  <c r="H32" i="13"/>
  <c r="AJ31" i="13"/>
  <c r="AD31" i="13"/>
  <c r="R31" i="13"/>
  <c r="L31" i="13"/>
  <c r="J31" i="13"/>
  <c r="H31" i="13"/>
  <c r="AJ30" i="13"/>
  <c r="AD30" i="13"/>
  <c r="R30" i="13"/>
  <c r="L30" i="13"/>
  <c r="J30" i="13"/>
  <c r="H30" i="13"/>
  <c r="AJ29" i="13"/>
  <c r="AD29" i="13"/>
  <c r="R29" i="13"/>
  <c r="L29" i="13"/>
  <c r="J29" i="13"/>
  <c r="H29" i="13"/>
  <c r="AJ28" i="13"/>
  <c r="AD28" i="13"/>
  <c r="R28" i="13"/>
  <c r="L28" i="13"/>
  <c r="J28" i="13"/>
  <c r="H28" i="13"/>
  <c r="AJ27" i="13"/>
  <c r="AK27" i="13" s="1"/>
  <c r="AD27" i="13"/>
  <c r="R27" i="13"/>
  <c r="L27" i="13"/>
  <c r="J27" i="13"/>
  <c r="H27" i="13"/>
  <c r="AJ26" i="13"/>
  <c r="AK26" i="13" s="1"/>
  <c r="AD26" i="13"/>
  <c r="R26" i="13"/>
  <c r="L26" i="13"/>
  <c r="J26" i="13"/>
  <c r="H26" i="13"/>
  <c r="AJ25" i="13"/>
  <c r="AK25" i="13" s="1"/>
  <c r="AD25" i="13"/>
  <c r="R25" i="13"/>
  <c r="L25" i="13"/>
  <c r="J25" i="13"/>
  <c r="H25" i="13"/>
  <c r="AJ24" i="13"/>
  <c r="AF24" i="13"/>
  <c r="AD24" i="13"/>
  <c r="R24" i="13"/>
  <c r="L24" i="13"/>
  <c r="J24" i="13"/>
  <c r="H24" i="13"/>
  <c r="AJ23" i="13"/>
  <c r="AF23" i="13"/>
  <c r="AD23" i="13"/>
  <c r="L23" i="13"/>
  <c r="J23" i="13"/>
  <c r="H23" i="13"/>
  <c r="AJ22" i="13"/>
  <c r="AK22" i="13" s="1"/>
  <c r="AD22" i="13"/>
  <c r="R22" i="13"/>
  <c r="L22" i="13"/>
  <c r="J22" i="13"/>
  <c r="H22" i="13"/>
  <c r="AJ21" i="13"/>
  <c r="AF21" i="13"/>
  <c r="AD21" i="13"/>
  <c r="R21" i="13"/>
  <c r="L21" i="13"/>
  <c r="J21" i="13"/>
  <c r="H21" i="13"/>
  <c r="AJ20" i="13"/>
  <c r="AK20" i="13" s="1"/>
  <c r="R20" i="13"/>
  <c r="L20" i="13"/>
  <c r="J20" i="13"/>
  <c r="H20" i="13"/>
  <c r="AJ19" i="13"/>
  <c r="AK19" i="13" s="1"/>
  <c r="AD19" i="13"/>
  <c r="R19" i="13"/>
  <c r="L19" i="13"/>
  <c r="J19" i="13"/>
  <c r="H19" i="13"/>
  <c r="AJ18" i="13"/>
  <c r="AD18" i="13"/>
  <c r="R18" i="13"/>
  <c r="L18" i="13"/>
  <c r="J18" i="13"/>
  <c r="H18" i="13"/>
  <c r="AJ17" i="13"/>
  <c r="AF17" i="13"/>
  <c r="AD17" i="13"/>
  <c r="R17" i="13"/>
  <c r="L17" i="13"/>
  <c r="J17" i="13"/>
  <c r="H17" i="13"/>
  <c r="AJ16" i="13"/>
  <c r="AF16" i="13"/>
  <c r="AD16" i="13"/>
  <c r="R16" i="13"/>
  <c r="L16" i="13"/>
  <c r="J16" i="13"/>
  <c r="H16" i="13"/>
  <c r="AJ15" i="13"/>
  <c r="AF15" i="13"/>
  <c r="AD15" i="13"/>
  <c r="R15" i="13"/>
  <c r="L15" i="13"/>
  <c r="J15" i="13"/>
  <c r="H15" i="13"/>
  <c r="AJ14" i="13"/>
  <c r="AF14" i="13"/>
  <c r="AD14" i="13"/>
  <c r="R14" i="13"/>
  <c r="L14" i="13"/>
  <c r="J14" i="13"/>
  <c r="H14" i="13"/>
  <c r="AJ13" i="13"/>
  <c r="AF13" i="13"/>
  <c r="AD13" i="13"/>
  <c r="R13" i="13"/>
  <c r="L13" i="13"/>
  <c r="J13" i="13"/>
  <c r="H13" i="13"/>
  <c r="AJ12" i="13"/>
  <c r="AF12" i="13"/>
  <c r="AD12" i="13"/>
  <c r="R12" i="13"/>
  <c r="L12" i="13"/>
  <c r="J12" i="13"/>
  <c r="H12" i="13"/>
  <c r="AJ11" i="13"/>
  <c r="AK11" i="13" s="1"/>
  <c r="AD11" i="13"/>
  <c r="R11" i="13"/>
  <c r="L11" i="13"/>
  <c r="J11" i="13"/>
  <c r="H11" i="13"/>
  <c r="AJ10" i="13"/>
  <c r="AK10" i="13" s="1"/>
  <c r="AD10" i="13"/>
  <c r="R10" i="13"/>
  <c r="L10" i="13"/>
  <c r="J10" i="13"/>
  <c r="H10" i="13"/>
  <c r="AJ9" i="13"/>
  <c r="AK9" i="13" s="1"/>
  <c r="AD9" i="13"/>
  <c r="R9" i="13"/>
  <c r="L9" i="13"/>
  <c r="J9" i="13"/>
  <c r="H9" i="13"/>
  <c r="AJ8" i="13"/>
  <c r="AF8" i="13"/>
  <c r="AD8" i="13"/>
  <c r="R8" i="13"/>
  <c r="L8" i="13"/>
  <c r="J8" i="13"/>
  <c r="H8" i="13"/>
  <c r="AJ7" i="13"/>
  <c r="AF7" i="13"/>
  <c r="AD7" i="13"/>
  <c r="R7" i="13"/>
  <c r="L7" i="13"/>
  <c r="J7" i="13"/>
  <c r="H7" i="13"/>
  <c r="AJ6" i="13"/>
  <c r="AF6" i="13"/>
  <c r="AD6" i="13"/>
  <c r="R6" i="13"/>
  <c r="L6" i="13"/>
  <c r="J6" i="13"/>
  <c r="H6" i="13"/>
  <c r="AJ5" i="13"/>
  <c r="AF5" i="13"/>
  <c r="AD5" i="13"/>
  <c r="R5" i="13"/>
  <c r="L5" i="13"/>
  <c r="J5" i="13"/>
  <c r="H5" i="13"/>
  <c r="AJ4" i="13"/>
  <c r="AK4" i="13" s="1"/>
  <c r="AD4" i="13"/>
  <c r="R4" i="13"/>
  <c r="L4" i="13"/>
  <c r="J4" i="13"/>
  <c r="H4" i="13"/>
  <c r="AJ3" i="13"/>
  <c r="AF3" i="13"/>
  <c r="AD3" i="13"/>
  <c r="R3" i="13"/>
  <c r="L3" i="13"/>
  <c r="J3" i="13"/>
  <c r="H3" i="13"/>
  <c r="AJ2" i="13"/>
  <c r="AF2" i="13"/>
  <c r="AD2" i="13"/>
  <c r="R2" i="13"/>
  <c r="L2" i="13"/>
  <c r="J2" i="13"/>
  <c r="H2" i="13"/>
  <c r="M314" i="13" l="1"/>
  <c r="M345" i="13"/>
  <c r="AL345" i="13" s="1"/>
  <c r="M348" i="13"/>
  <c r="AL348" i="13" s="1"/>
  <c r="M419" i="13"/>
  <c r="AL419" i="13" s="1"/>
  <c r="M422" i="13"/>
  <c r="AL422" i="13" s="1"/>
  <c r="M429" i="13"/>
  <c r="AL429" i="13" s="1"/>
  <c r="M16" i="13"/>
  <c r="M26" i="13"/>
  <c r="AL26" i="13" s="1"/>
  <c r="M29" i="13"/>
  <c r="M35" i="13"/>
  <c r="M41" i="13"/>
  <c r="M45" i="13"/>
  <c r="M129" i="13"/>
  <c r="M131" i="13"/>
  <c r="M133" i="13"/>
  <c r="M135" i="13"/>
  <c r="M137" i="13"/>
  <c r="M139" i="13"/>
  <c r="M141" i="13"/>
  <c r="M147" i="13"/>
  <c r="M256" i="13"/>
  <c r="M263" i="13"/>
  <c r="M502" i="13"/>
  <c r="M50" i="13"/>
  <c r="M215" i="13"/>
  <c r="M457" i="13"/>
  <c r="AL457" i="13" s="1"/>
  <c r="M404" i="13"/>
  <c r="M12" i="13"/>
  <c r="M39" i="13"/>
  <c r="M37" i="13"/>
  <c r="M43" i="13"/>
  <c r="M351" i="13"/>
  <c r="AL351" i="13" s="1"/>
  <c r="M364" i="13"/>
  <c r="M379" i="13"/>
  <c r="AL379" i="13" s="1"/>
  <c r="M399" i="13"/>
  <c r="AL399" i="13" s="1"/>
  <c r="M432" i="13"/>
  <c r="AL432" i="13" s="1"/>
  <c r="M307" i="13"/>
  <c r="M452" i="13"/>
  <c r="AL452" i="13" s="1"/>
  <c r="M475" i="13"/>
  <c r="AL475" i="13" s="1"/>
  <c r="M482" i="13"/>
  <c r="M495" i="13"/>
  <c r="M506" i="13"/>
  <c r="AL506" i="13" s="1"/>
  <c r="M526" i="13"/>
  <c r="AL526" i="13" s="1"/>
  <c r="M529" i="13"/>
  <c r="AL529" i="13" s="1"/>
  <c r="M536" i="13"/>
  <c r="AL536" i="13" s="1"/>
  <c r="M558" i="13"/>
  <c r="M79" i="13"/>
  <c r="M151" i="13"/>
  <c r="M406" i="13"/>
  <c r="AL406" i="13" s="1"/>
  <c r="M412" i="13"/>
  <c r="AL412" i="13" s="1"/>
  <c r="M2" i="13"/>
  <c r="AK3" i="13"/>
  <c r="M4" i="13"/>
  <c r="AL4" i="13" s="1"/>
  <c r="AK6" i="13"/>
  <c r="AK8" i="13"/>
  <c r="M21" i="13"/>
  <c r="AK23" i="13"/>
  <c r="M91" i="13"/>
  <c r="M94" i="13"/>
  <c r="M96" i="13"/>
  <c r="AL96" i="13" s="1"/>
  <c r="M99" i="13"/>
  <c r="AL99" i="13" s="1"/>
  <c r="M105" i="13"/>
  <c r="AL105" i="13" s="1"/>
  <c r="M149" i="13"/>
  <c r="M193" i="13"/>
  <c r="AL193" i="13" s="1"/>
  <c r="M232" i="13"/>
  <c r="M234" i="13"/>
  <c r="M236" i="13"/>
  <c r="AL236" i="13" s="1"/>
  <c r="M309" i="13"/>
  <c r="AL309" i="13" s="1"/>
  <c r="M312" i="13"/>
  <c r="M316" i="13"/>
  <c r="AL316" i="13" s="1"/>
  <c r="M362" i="13"/>
  <c r="M371" i="13"/>
  <c r="M374" i="13"/>
  <c r="AL374" i="13" s="1"/>
  <c r="M377" i="13"/>
  <c r="AL377" i="13" s="1"/>
  <c r="M391" i="13"/>
  <c r="M394" i="13"/>
  <c r="AL394" i="13" s="1"/>
  <c r="M397" i="13"/>
  <c r="AL397" i="13" s="1"/>
  <c r="M410" i="13"/>
  <c r="M424" i="13"/>
  <c r="AL424" i="13" s="1"/>
  <c r="M437" i="13"/>
  <c r="M440" i="13"/>
  <c r="AL440" i="13" s="1"/>
  <c r="M464" i="13"/>
  <c r="AL464" i="13" s="1"/>
  <c r="M467" i="13"/>
  <c r="AL467" i="13" s="1"/>
  <c r="M477" i="13"/>
  <c r="AL477" i="13" s="1"/>
  <c r="M484" i="13"/>
  <c r="AL484" i="13" s="1"/>
  <c r="M487" i="13"/>
  <c r="AL487" i="13" s="1"/>
  <c r="M497" i="13"/>
  <c r="AL497" i="13" s="1"/>
  <c r="M500" i="13"/>
  <c r="M504" i="13"/>
  <c r="M508" i="13"/>
  <c r="AL508" i="13" s="1"/>
  <c r="M511" i="13"/>
  <c r="AL511" i="13" s="1"/>
  <c r="M534" i="13"/>
  <c r="AL534" i="13" s="1"/>
  <c r="M556" i="13"/>
  <c r="M560" i="13"/>
  <c r="AL560" i="13" s="1"/>
  <c r="M563" i="13"/>
  <c r="M382" i="13"/>
  <c r="AL382" i="13" s="1"/>
  <c r="M455" i="13"/>
  <c r="AL371" i="13"/>
  <c r="AL391" i="13"/>
  <c r="AL437" i="13"/>
  <c r="AK13" i="13"/>
  <c r="AK15" i="13"/>
  <c r="AK17" i="13"/>
  <c r="AK28" i="13"/>
  <c r="AK30" i="13"/>
  <c r="AK32" i="13"/>
  <c r="AK34" i="13"/>
  <c r="AK36" i="13"/>
  <c r="AK38" i="13"/>
  <c r="AK40" i="13"/>
  <c r="AK42" i="13"/>
  <c r="AK44" i="13"/>
  <c r="AK47" i="13"/>
  <c r="AK49" i="13"/>
  <c r="AL79" i="13"/>
  <c r="AL91" i="13"/>
  <c r="AK93" i="13"/>
  <c r="AK95" i="13"/>
  <c r="AK98" i="13"/>
  <c r="AK102" i="13"/>
  <c r="AK104" i="13"/>
  <c r="AK107" i="13"/>
  <c r="AK110" i="13"/>
  <c r="AK113" i="13"/>
  <c r="AK115" i="13"/>
  <c r="AK117" i="13"/>
  <c r="AK119" i="13"/>
  <c r="AK121" i="13"/>
  <c r="AK130" i="13"/>
  <c r="AK132" i="13"/>
  <c r="AK134" i="13"/>
  <c r="AK136" i="13"/>
  <c r="AK138" i="13"/>
  <c r="AK140" i="13"/>
  <c r="AL141" i="13"/>
  <c r="AK143" i="13"/>
  <c r="AK217" i="13"/>
  <c r="AK219" i="13"/>
  <c r="AK221" i="13"/>
  <c r="AK233" i="13"/>
  <c r="AK235" i="13"/>
  <c r="AK243" i="13"/>
  <c r="AK245" i="13"/>
  <c r="AK247" i="13"/>
  <c r="AK249" i="13"/>
  <c r="AK251" i="13"/>
  <c r="AK253" i="13"/>
  <c r="AK268" i="13"/>
  <c r="AK270" i="13"/>
  <c r="AK272" i="13"/>
  <c r="AK274" i="13"/>
  <c r="AK276" i="13"/>
  <c r="AK278" i="13"/>
  <c r="AK280" i="13"/>
  <c r="AK282" i="13"/>
  <c r="AK284" i="13"/>
  <c r="AK286" i="13"/>
  <c r="AK288" i="13"/>
  <c r="AK290" i="13"/>
  <c r="AK292" i="13"/>
  <c r="AK295" i="13"/>
  <c r="AK297" i="13"/>
  <c r="AK299" i="13"/>
  <c r="AK301" i="13"/>
  <c r="AK303" i="13"/>
  <c r="AK318" i="13"/>
  <c r="AK320" i="13"/>
  <c r="AK322" i="13"/>
  <c r="AK324" i="13"/>
  <c r="AK326" i="13"/>
  <c r="AK328" i="13"/>
  <c r="AK331" i="13"/>
  <c r="AK333" i="13"/>
  <c r="AK335" i="13"/>
  <c r="AK337" i="13"/>
  <c r="AK340" i="13"/>
  <c r="AK355" i="13"/>
  <c r="AK358" i="13"/>
  <c r="AK366" i="13"/>
  <c r="AK386" i="13"/>
  <c r="AK388" i="13"/>
  <c r="AK443" i="13"/>
  <c r="AK445" i="13"/>
  <c r="AK448" i="13"/>
  <c r="AK460" i="13"/>
  <c r="AK470" i="13"/>
  <c r="AK491" i="13"/>
  <c r="AK515" i="13"/>
  <c r="AK517" i="13"/>
  <c r="AK519" i="13"/>
  <c r="AK522" i="13"/>
  <c r="AK540" i="13"/>
  <c r="AK543" i="13"/>
  <c r="AK545" i="13"/>
  <c r="AK547" i="13"/>
  <c r="AK549" i="13"/>
  <c r="AK552" i="13"/>
  <c r="M414" i="13"/>
  <c r="AL414" i="13" s="1"/>
  <c r="M268" i="13"/>
  <c r="M241" i="13"/>
  <c r="AL241" i="13" s="1"/>
  <c r="M243" i="13"/>
  <c r="M245" i="13"/>
  <c r="M247" i="13"/>
  <c r="M249" i="13"/>
  <c r="M251" i="13"/>
  <c r="M253" i="13"/>
  <c r="M255" i="13"/>
  <c r="AL255" i="13" s="1"/>
  <c r="M262" i="13"/>
  <c r="AL262" i="13" s="1"/>
  <c r="M214" i="13"/>
  <c r="M228" i="13"/>
  <c r="AL228" i="13" s="1"/>
  <c r="M231" i="13"/>
  <c r="AL231" i="13" s="1"/>
  <c r="M192" i="13"/>
  <c r="AL192" i="13" s="1"/>
  <c r="M157" i="13"/>
  <c r="AL157" i="13" s="1"/>
  <c r="M159" i="13"/>
  <c r="AL159" i="13" s="1"/>
  <c r="M161" i="13"/>
  <c r="AL161" i="13" s="1"/>
  <c r="M164" i="13"/>
  <c r="AL164" i="13" s="1"/>
  <c r="M33" i="13"/>
  <c r="M55" i="13"/>
  <c r="AL55" i="13" s="1"/>
  <c r="M57" i="13"/>
  <c r="AL57" i="13" s="1"/>
  <c r="M59" i="13"/>
  <c r="AL59" i="13" s="1"/>
  <c r="M61" i="13"/>
  <c r="AL61" i="13" s="1"/>
  <c r="M63" i="13"/>
  <c r="AL63" i="13" s="1"/>
  <c r="M65" i="13"/>
  <c r="AL65" i="13" s="1"/>
  <c r="M78" i="13"/>
  <c r="AL78" i="13" s="1"/>
  <c r="M85" i="13"/>
  <c r="AL85" i="13" s="1"/>
  <c r="M87" i="13"/>
  <c r="AL87" i="13" s="1"/>
  <c r="M90" i="13"/>
  <c r="M128" i="13"/>
  <c r="AL128" i="13" s="1"/>
  <c r="M31" i="13"/>
  <c r="M6" i="13"/>
  <c r="M8" i="13"/>
  <c r="M11" i="13"/>
  <c r="M23" i="13"/>
  <c r="M25" i="13"/>
  <c r="AL25" i="13" s="1"/>
  <c r="M14" i="13"/>
  <c r="M530" i="13"/>
  <c r="AL530" i="13" s="1"/>
  <c r="M537" i="13"/>
  <c r="AL537" i="13" s="1"/>
  <c r="M546" i="13"/>
  <c r="M548" i="13"/>
  <c r="M550" i="13"/>
  <c r="AL550" i="13" s="1"/>
  <c r="M553" i="13"/>
  <c r="M512" i="13"/>
  <c r="AL512" i="13" s="1"/>
  <c r="M518" i="13"/>
  <c r="M520" i="13"/>
  <c r="AL520" i="13" s="1"/>
  <c r="M523" i="13"/>
  <c r="AL523" i="13" s="1"/>
  <c r="M291" i="13"/>
  <c r="M293" i="13"/>
  <c r="M317" i="13"/>
  <c r="M319" i="13"/>
  <c r="M321" i="13"/>
  <c r="M323" i="13"/>
  <c r="M325" i="13"/>
  <c r="M327" i="13"/>
  <c r="M329" i="13"/>
  <c r="AL329" i="13" s="1"/>
  <c r="M336" i="13"/>
  <c r="M338" i="13"/>
  <c r="AL338" i="13" s="1"/>
  <c r="M341" i="13"/>
  <c r="AL341" i="13" s="1"/>
  <c r="M352" i="13"/>
  <c r="AL352" i="13" s="1"/>
  <c r="M365" i="13"/>
  <c r="M367" i="13"/>
  <c r="AL367" i="13" s="1"/>
  <c r="M383" i="13"/>
  <c r="AL383" i="13" s="1"/>
  <c r="M400" i="13"/>
  <c r="AL400" i="13" s="1"/>
  <c r="M407" i="13"/>
  <c r="M415" i="13"/>
  <c r="AL415" i="13" s="1"/>
  <c r="M425" i="13"/>
  <c r="AL425" i="13" s="1"/>
  <c r="M433" i="13"/>
  <c r="AL433" i="13" s="1"/>
  <c r="M441" i="13"/>
  <c r="AL441" i="13" s="1"/>
  <c r="M444" i="13"/>
  <c r="M446" i="13"/>
  <c r="AL446" i="13" s="1"/>
  <c r="M461" i="13"/>
  <c r="M468" i="13"/>
  <c r="AL468" i="13" s="1"/>
  <c r="M471" i="13"/>
  <c r="AL471" i="13" s="1"/>
  <c r="M478" i="13"/>
  <c r="AL478" i="13" s="1"/>
  <c r="M488" i="13"/>
  <c r="AL488" i="13" s="1"/>
  <c r="M259" i="13"/>
  <c r="AL259" i="13" s="1"/>
  <c r="M266" i="13"/>
  <c r="M271" i="13"/>
  <c r="M273" i="13"/>
  <c r="M275" i="13"/>
  <c r="M277" i="13"/>
  <c r="M279" i="13"/>
  <c r="M281" i="13"/>
  <c r="M283" i="13"/>
  <c r="M285" i="13"/>
  <c r="M287" i="13"/>
  <c r="M289" i="13"/>
  <c r="M239" i="13"/>
  <c r="AL239" i="13" s="1"/>
  <c r="M206" i="13"/>
  <c r="M208" i="13"/>
  <c r="AL208" i="13" s="1"/>
  <c r="M211" i="13"/>
  <c r="AL211" i="13" s="1"/>
  <c r="M224" i="13"/>
  <c r="M226" i="13"/>
  <c r="M183" i="13"/>
  <c r="M185" i="13"/>
  <c r="AL185" i="13" s="1"/>
  <c r="M188" i="13"/>
  <c r="M190" i="13"/>
  <c r="AL190" i="13" s="1"/>
  <c r="M196" i="13"/>
  <c r="M198" i="13"/>
  <c r="M200" i="13"/>
  <c r="M202" i="13"/>
  <c r="M204" i="13"/>
  <c r="M167" i="13"/>
  <c r="M169" i="13"/>
  <c r="M171" i="13"/>
  <c r="M173" i="13"/>
  <c r="M175" i="13"/>
  <c r="M177" i="13"/>
  <c r="M179" i="13"/>
  <c r="M181" i="13"/>
  <c r="M125" i="13"/>
  <c r="AL125" i="13" s="1"/>
  <c r="M153" i="13"/>
  <c r="M155" i="13"/>
  <c r="AL155" i="13" s="1"/>
  <c r="M144" i="13"/>
  <c r="M53" i="13"/>
  <c r="AL53" i="13" s="1"/>
  <c r="M68" i="13"/>
  <c r="M70" i="13"/>
  <c r="M72" i="13"/>
  <c r="M74" i="13"/>
  <c r="M76" i="13"/>
  <c r="M82" i="13"/>
  <c r="AL82" i="13" s="1"/>
  <c r="M18" i="13"/>
  <c r="M295" i="13"/>
  <c r="M297" i="13"/>
  <c r="M299" i="13"/>
  <c r="M301" i="13"/>
  <c r="M303" i="13"/>
  <c r="M306" i="13"/>
  <c r="AL306" i="13" s="1"/>
  <c r="M331" i="13"/>
  <c r="M333" i="13"/>
  <c r="M344" i="13"/>
  <c r="AL344" i="13" s="1"/>
  <c r="M355" i="13"/>
  <c r="M358" i="13"/>
  <c r="M361" i="13"/>
  <c r="AL361" i="13" s="1"/>
  <c r="M370" i="13"/>
  <c r="AL370" i="13" s="1"/>
  <c r="M386" i="13"/>
  <c r="M388" i="13"/>
  <c r="M390" i="13"/>
  <c r="AL390" i="13" s="1"/>
  <c r="M403" i="13"/>
  <c r="AL403" i="13" s="1"/>
  <c r="M409" i="13"/>
  <c r="AL409" i="13" s="1"/>
  <c r="M418" i="13"/>
  <c r="AL418" i="13" s="1"/>
  <c r="M428" i="13"/>
  <c r="AL428" i="13" s="1"/>
  <c r="M436" i="13"/>
  <c r="AL436" i="13" s="1"/>
  <c r="M448" i="13"/>
  <c r="M451" i="13"/>
  <c r="AL451" i="13" s="1"/>
  <c r="M463" i="13"/>
  <c r="AL463" i="13" s="1"/>
  <c r="M474" i="13"/>
  <c r="AL474" i="13" s="1"/>
  <c r="M481" i="13"/>
  <c r="AL481" i="13" s="1"/>
  <c r="M491" i="13"/>
  <c r="M494" i="13"/>
  <c r="AL494" i="13" s="1"/>
  <c r="M515" i="13"/>
  <c r="M525" i="13"/>
  <c r="AL525" i="13" s="1"/>
  <c r="M533" i="13"/>
  <c r="AL533" i="13" s="1"/>
  <c r="M540" i="13"/>
  <c r="M543" i="13"/>
  <c r="M555" i="13"/>
  <c r="AL555" i="13" s="1"/>
  <c r="M20" i="13"/>
  <c r="AL20" i="13" s="1"/>
  <c r="M47" i="13"/>
  <c r="M52" i="13"/>
  <c r="AL52" i="13" s="1"/>
  <c r="M81" i="13"/>
  <c r="AL81" i="13" s="1"/>
  <c r="M102" i="13"/>
  <c r="M107" i="13"/>
  <c r="M110" i="13"/>
  <c r="M113" i="13"/>
  <c r="M115" i="13"/>
  <c r="M117" i="13"/>
  <c r="M119" i="13"/>
  <c r="M121" i="13"/>
  <c r="M124" i="13"/>
  <c r="AL124" i="13" s="1"/>
  <c r="M146" i="13"/>
  <c r="AL146" i="13" s="1"/>
  <c r="M195" i="13"/>
  <c r="M217" i="13"/>
  <c r="M219" i="13"/>
  <c r="M221" i="13"/>
  <c r="M223" i="13"/>
  <c r="AL223" i="13" s="1"/>
  <c r="M238" i="13"/>
  <c r="AL238" i="13" s="1"/>
  <c r="M258" i="13"/>
  <c r="AL258" i="13" s="1"/>
  <c r="M265" i="13"/>
  <c r="AL265" i="13" s="1"/>
  <c r="AL11" i="13"/>
  <c r="AL90" i="13"/>
  <c r="AK2" i="13"/>
  <c r="M3" i="13"/>
  <c r="M5" i="13"/>
  <c r="AK5" i="13"/>
  <c r="M7" i="13"/>
  <c r="AK7" i="13"/>
  <c r="M9" i="13"/>
  <c r="AL9" i="13" s="1"/>
  <c r="M10" i="13"/>
  <c r="AL10" i="13" s="1"/>
  <c r="AK12" i="13"/>
  <c r="M13" i="13"/>
  <c r="AL13" i="13" s="1"/>
  <c r="AK14" i="13"/>
  <c r="M15" i="13"/>
  <c r="AK16" i="13"/>
  <c r="M17" i="13"/>
  <c r="AL17" i="13" s="1"/>
  <c r="AK18" i="13"/>
  <c r="M19" i="13"/>
  <c r="AL19" i="13" s="1"/>
  <c r="AK21" i="13"/>
  <c r="M22" i="13"/>
  <c r="AL22" i="13" s="1"/>
  <c r="M24" i="13"/>
  <c r="M27" i="13"/>
  <c r="AL27" i="13" s="1"/>
  <c r="M28" i="13"/>
  <c r="AK29" i="13"/>
  <c r="AL29" i="13" s="1"/>
  <c r="M30" i="13"/>
  <c r="AK31" i="13"/>
  <c r="M32" i="13"/>
  <c r="AK33" i="13"/>
  <c r="M34" i="13"/>
  <c r="AK35" i="13"/>
  <c r="M36" i="13"/>
  <c r="AK37" i="13"/>
  <c r="M38" i="13"/>
  <c r="AK39" i="13"/>
  <c r="AL39" i="13" s="1"/>
  <c r="M40" i="13"/>
  <c r="AK41" i="13"/>
  <c r="AL41" i="13" s="1"/>
  <c r="M42" i="13"/>
  <c r="AK43" i="13"/>
  <c r="AL43" i="13" s="1"/>
  <c r="M44" i="13"/>
  <c r="AK45" i="13"/>
  <c r="M46" i="13"/>
  <c r="AL46" i="13" s="1"/>
  <c r="M48" i="13"/>
  <c r="AL48" i="13" s="1"/>
  <c r="M49" i="13"/>
  <c r="AK50" i="13"/>
  <c r="M51" i="13"/>
  <c r="AL51" i="13" s="1"/>
  <c r="M54" i="13"/>
  <c r="AK54" i="13"/>
  <c r="M56" i="13"/>
  <c r="AK56" i="13"/>
  <c r="M58" i="13"/>
  <c r="AK58" i="13"/>
  <c r="M60" i="13"/>
  <c r="AK60" i="13"/>
  <c r="M62" i="13"/>
  <c r="AK62" i="13"/>
  <c r="M64" i="13"/>
  <c r="AK64" i="13"/>
  <c r="M66" i="13"/>
  <c r="AL66" i="13" s="1"/>
  <c r="M67" i="13"/>
  <c r="AL67" i="13" s="1"/>
  <c r="AK68" i="13"/>
  <c r="M69" i="13"/>
  <c r="AL69" i="13" s="1"/>
  <c r="AK70" i="13"/>
  <c r="M71" i="13"/>
  <c r="AL71" i="13" s="1"/>
  <c r="AK72" i="13"/>
  <c r="M73" i="13"/>
  <c r="AL73" i="13" s="1"/>
  <c r="AK74" i="13"/>
  <c r="M75" i="13"/>
  <c r="AL75" i="13" s="1"/>
  <c r="AK76" i="13"/>
  <c r="M77" i="13"/>
  <c r="AL77" i="13" s="1"/>
  <c r="M80" i="13"/>
  <c r="AK80" i="13"/>
  <c r="M83" i="13"/>
  <c r="AL83" i="13" s="1"/>
  <c r="M84" i="13"/>
  <c r="AL84" i="13" s="1"/>
  <c r="M86" i="13"/>
  <c r="AK86" i="13"/>
  <c r="M88" i="13"/>
  <c r="AL88" i="13" s="1"/>
  <c r="M89" i="13"/>
  <c r="AL89" i="13" s="1"/>
  <c r="M92" i="13"/>
  <c r="AL92" i="13" s="1"/>
  <c r="M93" i="13"/>
  <c r="AK94" i="13"/>
  <c r="M95" i="13"/>
  <c r="M97" i="13"/>
  <c r="AL97" i="13" s="1"/>
  <c r="M98" i="13"/>
  <c r="M100" i="13"/>
  <c r="AL100" i="13" s="1"/>
  <c r="M101" i="13"/>
  <c r="AL101" i="13" s="1"/>
  <c r="M103" i="13"/>
  <c r="AL103" i="13" s="1"/>
  <c r="M104" i="13"/>
  <c r="M106" i="13"/>
  <c r="AK106" i="13"/>
  <c r="M108" i="13"/>
  <c r="AL108" i="13" s="1"/>
  <c r="M109" i="13"/>
  <c r="AL109" i="13" s="1"/>
  <c r="M111" i="13"/>
  <c r="AL111" i="13" s="1"/>
  <c r="M112" i="13"/>
  <c r="AL112" i="13" s="1"/>
  <c r="M114" i="13"/>
  <c r="AK114" i="13"/>
  <c r="M116" i="13"/>
  <c r="AK116" i="13"/>
  <c r="M118" i="13"/>
  <c r="AK118" i="13"/>
  <c r="M120" i="13"/>
  <c r="AK120" i="13"/>
  <c r="M122" i="13"/>
  <c r="AL122" i="13" s="1"/>
  <c r="M123" i="13"/>
  <c r="AL123" i="13" s="1"/>
  <c r="M126" i="13"/>
  <c r="AL126" i="13" s="1"/>
  <c r="M127" i="13"/>
  <c r="AL127" i="13" s="1"/>
  <c r="AK129" i="13"/>
  <c r="AL129" i="13" s="1"/>
  <c r="M130" i="13"/>
  <c r="AK131" i="13"/>
  <c r="M132" i="13"/>
  <c r="AL132" i="13" s="1"/>
  <c r="AK133" i="13"/>
  <c r="AL133" i="13" s="1"/>
  <c r="M134" i="13"/>
  <c r="AK135" i="13"/>
  <c r="M136" i="13"/>
  <c r="AK137" i="13"/>
  <c r="AL137" i="13" s="1"/>
  <c r="M138" i="13"/>
  <c r="AK139" i="13"/>
  <c r="M140" i="13"/>
  <c r="M142" i="13"/>
  <c r="AL142" i="13" s="1"/>
  <c r="M143" i="13"/>
  <c r="AK144" i="13"/>
  <c r="AL144" i="13" s="1"/>
  <c r="M145" i="13"/>
  <c r="AL145" i="13" s="1"/>
  <c r="AK147" i="13"/>
  <c r="M148" i="13"/>
  <c r="AL148" i="13" s="1"/>
  <c r="AK149" i="13"/>
  <c r="M150" i="13"/>
  <c r="AL150" i="13" s="1"/>
  <c r="AK151" i="13"/>
  <c r="M152" i="13"/>
  <c r="AL152" i="13" s="1"/>
  <c r="AK153" i="13"/>
  <c r="AL153" i="13" s="1"/>
  <c r="M154" i="13"/>
  <c r="AL154" i="13" s="1"/>
  <c r="M156" i="13"/>
  <c r="AK156" i="13"/>
  <c r="M158" i="13"/>
  <c r="AK158" i="13"/>
  <c r="M160" i="13"/>
  <c r="AK160" i="13"/>
  <c r="M162" i="13"/>
  <c r="AL162" i="13" s="1"/>
  <c r="M163" i="13"/>
  <c r="AL163" i="13" s="1"/>
  <c r="M165" i="13"/>
  <c r="AL165" i="13" s="1"/>
  <c r="M166" i="13"/>
  <c r="AL166" i="13" s="1"/>
  <c r="AK167" i="13"/>
  <c r="M168" i="13"/>
  <c r="AL168" i="13" s="1"/>
  <c r="AK169" i="13"/>
  <c r="M170" i="13"/>
  <c r="AL170" i="13" s="1"/>
  <c r="AK171" i="13"/>
  <c r="AL195" i="13"/>
  <c r="AL214" i="13"/>
  <c r="M172" i="13"/>
  <c r="AL172" i="13" s="1"/>
  <c r="AK173" i="13"/>
  <c r="M174" i="13"/>
  <c r="AL174" i="13" s="1"/>
  <c r="AK175" i="13"/>
  <c r="M176" i="13"/>
  <c r="AL176" i="13" s="1"/>
  <c r="AK177" i="13"/>
  <c r="M178" i="13"/>
  <c r="AL178" i="13" s="1"/>
  <c r="AK179" i="13"/>
  <c r="M180" i="13"/>
  <c r="AL180" i="13" s="1"/>
  <c r="AK181" i="13"/>
  <c r="M182" i="13"/>
  <c r="AL182" i="13" s="1"/>
  <c r="AK183" i="13"/>
  <c r="M184" i="13"/>
  <c r="AL184" i="13" s="1"/>
  <c r="M186" i="13"/>
  <c r="AL186" i="13" s="1"/>
  <c r="M187" i="13"/>
  <c r="AL187" i="13" s="1"/>
  <c r="AK188" i="13"/>
  <c r="M189" i="13"/>
  <c r="AL189" i="13" s="1"/>
  <c r="M191" i="13"/>
  <c r="AK191" i="13"/>
  <c r="M194" i="13"/>
  <c r="AK196" i="13"/>
  <c r="M197" i="13"/>
  <c r="AL197" i="13" s="1"/>
  <c r="AK198" i="13"/>
  <c r="M199" i="13"/>
  <c r="AL199" i="13" s="1"/>
  <c r="AK200" i="13"/>
  <c r="M201" i="13"/>
  <c r="AL201" i="13" s="1"/>
  <c r="AK202" i="13"/>
  <c r="M203" i="13"/>
  <c r="AL203" i="13" s="1"/>
  <c r="AK204" i="13"/>
  <c r="M205" i="13"/>
  <c r="AL205" i="13" s="1"/>
  <c r="AK206" i="13"/>
  <c r="M207" i="13"/>
  <c r="AL207" i="13" s="1"/>
  <c r="M209" i="13"/>
  <c r="AL209" i="13" s="1"/>
  <c r="M210" i="13"/>
  <c r="AL210" i="13" s="1"/>
  <c r="M212" i="13"/>
  <c r="AL212" i="13" s="1"/>
  <c r="M213" i="13"/>
  <c r="AL213" i="13" s="1"/>
  <c r="AK215" i="13"/>
  <c r="M216" i="13"/>
  <c r="AL216" i="13" s="1"/>
  <c r="M218" i="13"/>
  <c r="AK218" i="13"/>
  <c r="M220" i="13"/>
  <c r="AK220" i="13"/>
  <c r="M222" i="13"/>
  <c r="AK222" i="13"/>
  <c r="AK224" i="13"/>
  <c r="M225" i="13"/>
  <c r="AL225" i="13" s="1"/>
  <c r="AK226" i="13"/>
  <c r="M227" i="13"/>
  <c r="AL227" i="13" s="1"/>
  <c r="M229" i="13"/>
  <c r="AL229" i="13" s="1"/>
  <c r="M230" i="13"/>
  <c r="AL230" i="13" s="1"/>
  <c r="AK232" i="13"/>
  <c r="M233" i="13"/>
  <c r="AK234" i="13"/>
  <c r="M235" i="13"/>
  <c r="M237" i="13"/>
  <c r="AK237" i="13"/>
  <c r="M240" i="13"/>
  <c r="AK240" i="13"/>
  <c r="M242" i="13"/>
  <c r="AK242" i="13"/>
  <c r="M244" i="13"/>
  <c r="AK244" i="13"/>
  <c r="M246" i="13"/>
  <c r="AK246" i="13"/>
  <c r="M248" i="13"/>
  <c r="AK248" i="13"/>
  <c r="M250" i="13"/>
  <c r="AK250" i="13"/>
  <c r="M252" i="13"/>
  <c r="AK252" i="13"/>
  <c r="M254" i="13"/>
  <c r="AK254" i="13"/>
  <c r="AK256" i="13"/>
  <c r="M257" i="13"/>
  <c r="AL257" i="13" s="1"/>
  <c r="M260" i="13"/>
  <c r="AL260" i="13" s="1"/>
  <c r="M261" i="13"/>
  <c r="AL261" i="13" s="1"/>
  <c r="AK263" i="13"/>
  <c r="M264" i="13"/>
  <c r="AL264" i="13" s="1"/>
  <c r="AK266" i="13"/>
  <c r="AL266" i="13" s="1"/>
  <c r="M267" i="13"/>
  <c r="AL267" i="13" s="1"/>
  <c r="M269" i="13"/>
  <c r="AL269" i="13" s="1"/>
  <c r="M270" i="13"/>
  <c r="AK271" i="13"/>
  <c r="M272" i="13"/>
  <c r="AK273" i="13"/>
  <c r="AL273" i="13" s="1"/>
  <c r="M274" i="13"/>
  <c r="AK275" i="13"/>
  <c r="M276" i="13"/>
  <c r="AK277" i="13"/>
  <c r="AL277" i="13" s="1"/>
  <c r="M278" i="13"/>
  <c r="AK279" i="13"/>
  <c r="M280" i="13"/>
  <c r="AK281" i="13"/>
  <c r="AL281" i="13" s="1"/>
  <c r="M282" i="13"/>
  <c r="AK283" i="13"/>
  <c r="M284" i="13"/>
  <c r="AK285" i="13"/>
  <c r="AL285" i="13" s="1"/>
  <c r="M286" i="13"/>
  <c r="AK287" i="13"/>
  <c r="M288" i="13"/>
  <c r="AK289" i="13"/>
  <c r="AL289" i="13" s="1"/>
  <c r="M290" i="13"/>
  <c r="AK291" i="13"/>
  <c r="M292" i="13"/>
  <c r="AK293" i="13"/>
  <c r="M294" i="13"/>
  <c r="AL294" i="13" s="1"/>
  <c r="M296" i="13"/>
  <c r="AK296" i="13"/>
  <c r="M298" i="13"/>
  <c r="AK298" i="13"/>
  <c r="M300" i="13"/>
  <c r="AK300" i="13"/>
  <c r="M302" i="13"/>
  <c r="AK302" i="13"/>
  <c r="M304" i="13"/>
  <c r="AL304" i="13" s="1"/>
  <c r="M305" i="13"/>
  <c r="AL305" i="13" s="1"/>
  <c r="AK307" i="13"/>
  <c r="M308" i="13"/>
  <c r="AL308" i="13" s="1"/>
  <c r="M310" i="13"/>
  <c r="AL310" i="13" s="1"/>
  <c r="M311" i="13"/>
  <c r="AL311" i="13" s="1"/>
  <c r="AK312" i="13"/>
  <c r="M313" i="13"/>
  <c r="AL313" i="13" s="1"/>
  <c r="AK314" i="13"/>
  <c r="M315" i="13"/>
  <c r="AL315" i="13" s="1"/>
  <c r="AK317" i="13"/>
  <c r="AL317" i="13" s="1"/>
  <c r="M318" i="13"/>
  <c r="AK319" i="13"/>
  <c r="M320" i="13"/>
  <c r="AK321" i="13"/>
  <c r="AL321" i="13" s="1"/>
  <c r="M322" i="13"/>
  <c r="AK323" i="13"/>
  <c r="M324" i="13"/>
  <c r="AK325" i="13"/>
  <c r="AL325" i="13" s="1"/>
  <c r="M326" i="13"/>
  <c r="AK327" i="13"/>
  <c r="M328" i="13"/>
  <c r="M330" i="13"/>
  <c r="AK330" i="13"/>
  <c r="M332" i="13"/>
  <c r="AK332" i="13"/>
  <c r="M334" i="13"/>
  <c r="AK334" i="13"/>
  <c r="M335" i="13"/>
  <c r="AK336" i="13"/>
  <c r="AL336" i="13" s="1"/>
  <c r="M337" i="13"/>
  <c r="M339" i="13"/>
  <c r="AL339" i="13" s="1"/>
  <c r="M340" i="13"/>
  <c r="M342" i="13"/>
  <c r="AL342" i="13" s="1"/>
  <c r="M343" i="13"/>
  <c r="AL343" i="13" s="1"/>
  <c r="M346" i="13"/>
  <c r="AL346" i="13" s="1"/>
  <c r="M347" i="13"/>
  <c r="AL347" i="13" s="1"/>
  <c r="M349" i="13"/>
  <c r="AL349" i="13" s="1"/>
  <c r="M350" i="13"/>
  <c r="AL350" i="13" s="1"/>
  <c r="M353" i="13"/>
  <c r="AL353" i="13" s="1"/>
  <c r="M354" i="13"/>
  <c r="AL354" i="13" s="1"/>
  <c r="M356" i="13"/>
  <c r="AL356" i="13" s="1"/>
  <c r="M357" i="13"/>
  <c r="AL357" i="13" s="1"/>
  <c r="M359" i="13"/>
  <c r="AL359" i="13" s="1"/>
  <c r="M360" i="13"/>
  <c r="AL360" i="13" s="1"/>
  <c r="AK362" i="13"/>
  <c r="M363" i="13"/>
  <c r="AL363" i="13" s="1"/>
  <c r="AK365" i="13"/>
  <c r="M366" i="13"/>
  <c r="M368" i="13"/>
  <c r="AL368" i="13" s="1"/>
  <c r="M369" i="13"/>
  <c r="AL369" i="13" s="1"/>
  <c r="M372" i="13"/>
  <c r="AL372" i="13" s="1"/>
  <c r="M373" i="13"/>
  <c r="AL373" i="13" s="1"/>
  <c r="M375" i="13"/>
  <c r="AL375" i="13" s="1"/>
  <c r="M376" i="13"/>
  <c r="AL376" i="13" s="1"/>
  <c r="M378" i="13"/>
  <c r="AK378" i="13"/>
  <c r="M380" i="13"/>
  <c r="AL380" i="13" s="1"/>
  <c r="M381" i="13"/>
  <c r="AL381" i="13" s="1"/>
  <c r="M384" i="13"/>
  <c r="AL384" i="13" s="1"/>
  <c r="M385" i="13"/>
  <c r="AL385" i="13" s="1"/>
  <c r="M387" i="13"/>
  <c r="AK387" i="13"/>
  <c r="M389" i="13"/>
  <c r="AK389" i="13"/>
  <c r="M392" i="13"/>
  <c r="AL392" i="13" s="1"/>
  <c r="M393" i="13"/>
  <c r="AL393" i="13" s="1"/>
  <c r="M395" i="13"/>
  <c r="AL395" i="13" s="1"/>
  <c r="M396" i="13"/>
  <c r="AL396" i="13" s="1"/>
  <c r="M398" i="13"/>
  <c r="AK398" i="13"/>
  <c r="M401" i="13"/>
  <c r="AL401" i="13" s="1"/>
  <c r="M402" i="13"/>
  <c r="AL402" i="13" s="1"/>
  <c r="AK404" i="13"/>
  <c r="AL404" i="13" s="1"/>
  <c r="M405" i="13"/>
  <c r="AL405" i="13" s="1"/>
  <c r="AK407" i="13"/>
  <c r="M408" i="13"/>
  <c r="AL408" i="13" s="1"/>
  <c r="AK410" i="13"/>
  <c r="M411" i="13"/>
  <c r="AL411" i="13" s="1"/>
  <c r="M413" i="13"/>
  <c r="AK413" i="13"/>
  <c r="M416" i="13"/>
  <c r="AL416" i="13" s="1"/>
  <c r="M417" i="13"/>
  <c r="AL417" i="13" s="1"/>
  <c r="M420" i="13"/>
  <c r="AL420" i="13" s="1"/>
  <c r="M421" i="13"/>
  <c r="AL421" i="13" s="1"/>
  <c r="M423" i="13"/>
  <c r="AK423" i="13"/>
  <c r="M426" i="13"/>
  <c r="AL426" i="13" s="1"/>
  <c r="M427" i="13"/>
  <c r="AL427" i="13" s="1"/>
  <c r="M430" i="13"/>
  <c r="AL430" i="13" s="1"/>
  <c r="M431" i="13"/>
  <c r="AL431" i="13" s="1"/>
  <c r="M434" i="13"/>
  <c r="AL434" i="13" s="1"/>
  <c r="M435" i="13"/>
  <c r="AL435" i="13" s="1"/>
  <c r="M438" i="13"/>
  <c r="AL438" i="13" s="1"/>
  <c r="M439" i="13"/>
  <c r="AL439" i="13" s="1"/>
  <c r="M442" i="13"/>
  <c r="AL442" i="13" s="1"/>
  <c r="M443" i="13"/>
  <c r="AK444" i="13"/>
  <c r="M445" i="13"/>
  <c r="M447" i="13"/>
  <c r="AK447" i="13"/>
  <c r="M449" i="13"/>
  <c r="AL449" i="13" s="1"/>
  <c r="M450" i="13"/>
  <c r="AL450" i="13" s="1"/>
  <c r="M453" i="13"/>
  <c r="AL453" i="13" s="1"/>
  <c r="M454" i="13"/>
  <c r="AL454" i="13" s="1"/>
  <c r="AK455" i="13"/>
  <c r="M456" i="13"/>
  <c r="AL456" i="13" s="1"/>
  <c r="M458" i="13"/>
  <c r="AL458" i="13" s="1"/>
  <c r="M459" i="13"/>
  <c r="AL459" i="13" s="1"/>
  <c r="AL364" i="13"/>
  <c r="M460" i="13"/>
  <c r="AK461" i="13"/>
  <c r="M462" i="13"/>
  <c r="AL462" i="13" s="1"/>
  <c r="M465" i="13"/>
  <c r="AL465" i="13" s="1"/>
  <c r="M466" i="13"/>
  <c r="AL466" i="13" s="1"/>
  <c r="M469" i="13"/>
  <c r="AL469" i="13" s="1"/>
  <c r="M470" i="13"/>
  <c r="M472" i="13"/>
  <c r="AL472" i="13" s="1"/>
  <c r="M473" i="13"/>
  <c r="AL473" i="13" s="1"/>
  <c r="M476" i="13"/>
  <c r="AK476" i="13"/>
  <c r="M479" i="13"/>
  <c r="AL479" i="13" s="1"/>
  <c r="M480" i="13"/>
  <c r="AL480" i="13" s="1"/>
  <c r="AK482" i="13"/>
  <c r="M483" i="13"/>
  <c r="AL483" i="13" s="1"/>
  <c r="M485" i="13"/>
  <c r="AL485" i="13" s="1"/>
  <c r="M486" i="13"/>
  <c r="AL486" i="13" s="1"/>
  <c r="M489" i="13"/>
  <c r="AL489" i="13" s="1"/>
  <c r="M490" i="13"/>
  <c r="AL490" i="13" s="1"/>
  <c r="M492" i="13"/>
  <c r="AL492" i="13" s="1"/>
  <c r="M493" i="13"/>
  <c r="AL493" i="13" s="1"/>
  <c r="AK495" i="13"/>
  <c r="M496" i="13"/>
  <c r="AL496" i="13" s="1"/>
  <c r="M498" i="13"/>
  <c r="AL498" i="13" s="1"/>
  <c r="M499" i="13"/>
  <c r="AL499" i="13" s="1"/>
  <c r="AK500" i="13"/>
  <c r="M501" i="13"/>
  <c r="AL501" i="13" s="1"/>
  <c r="AK502" i="13"/>
  <c r="M503" i="13"/>
  <c r="AL503" i="13" s="1"/>
  <c r="AK504" i="13"/>
  <c r="M505" i="13"/>
  <c r="AL505" i="13" s="1"/>
  <c r="M507" i="13"/>
  <c r="AK507" i="13"/>
  <c r="M509" i="13"/>
  <c r="AL509" i="13" s="1"/>
  <c r="M510" i="13"/>
  <c r="AL510" i="13" s="1"/>
  <c r="M513" i="13"/>
  <c r="AL513" i="13" s="1"/>
  <c r="M514" i="13"/>
  <c r="AL514" i="13" s="1"/>
  <c r="M516" i="13"/>
  <c r="AL516" i="13" s="1"/>
  <c r="M517" i="13"/>
  <c r="AK518" i="13"/>
  <c r="M519" i="13"/>
  <c r="M521" i="13"/>
  <c r="AL521" i="13" s="1"/>
  <c r="M522" i="13"/>
  <c r="M524" i="13"/>
  <c r="AK524" i="13"/>
  <c r="M527" i="13"/>
  <c r="AL527" i="13" s="1"/>
  <c r="M528" i="13"/>
  <c r="AL528" i="13" s="1"/>
  <c r="M531" i="13"/>
  <c r="AL531" i="13" s="1"/>
  <c r="M532" i="13"/>
  <c r="AL532" i="13" s="1"/>
  <c r="M535" i="13"/>
  <c r="AK535" i="13"/>
  <c r="M538" i="13"/>
  <c r="AL538" i="13" s="1"/>
  <c r="M539" i="13"/>
  <c r="AL539" i="13" s="1"/>
  <c r="M541" i="13"/>
  <c r="AL541" i="13" s="1"/>
  <c r="M542" i="13"/>
  <c r="AL542" i="13" s="1"/>
  <c r="M544" i="13"/>
  <c r="AL544" i="13" s="1"/>
  <c r="M545" i="13"/>
  <c r="AK546" i="13"/>
  <c r="M547" i="13"/>
  <c r="AK548" i="13"/>
  <c r="M549" i="13"/>
  <c r="M551" i="13"/>
  <c r="AL551" i="13" s="1"/>
  <c r="M552" i="13"/>
  <c r="AK553" i="13"/>
  <c r="M554" i="13"/>
  <c r="AL554" i="13" s="1"/>
  <c r="AK556" i="13"/>
  <c r="M557" i="13"/>
  <c r="AL557" i="13" s="1"/>
  <c r="AK558" i="13"/>
  <c r="M559" i="13"/>
  <c r="AL559" i="13" s="1"/>
  <c r="M561" i="13"/>
  <c r="AL561" i="13" s="1"/>
  <c r="M562" i="13"/>
  <c r="AL562" i="13" s="1"/>
  <c r="AK563" i="13"/>
  <c r="AK24" i="13"/>
  <c r="AK194" i="13"/>
  <c r="AL31" i="13" l="1"/>
  <c r="AL563" i="13"/>
  <c r="AL556" i="13"/>
  <c r="AL502" i="13"/>
  <c r="AL495" i="13"/>
  <c r="AL366" i="13"/>
  <c r="AL314" i="13"/>
  <c r="AL307" i="13"/>
  <c r="AL256" i="13"/>
  <c r="AL232" i="13"/>
  <c r="AL215" i="13"/>
  <c r="AL98" i="13"/>
  <c r="AL93" i="13"/>
  <c r="AL42" i="13"/>
  <c r="AL38" i="13"/>
  <c r="AL34" i="13"/>
  <c r="AL30" i="13"/>
  <c r="AL16" i="13"/>
  <c r="AL2" i="13"/>
  <c r="AL292" i="13"/>
  <c r="AL233" i="13"/>
  <c r="AL549" i="13"/>
  <c r="AL545" i="13"/>
  <c r="AL519" i="13"/>
  <c r="AL470" i="13"/>
  <c r="AL326" i="13"/>
  <c r="AL322" i="13"/>
  <c r="AL318" i="13"/>
  <c r="AL288" i="13"/>
  <c r="AL284" i="13"/>
  <c r="AL280" i="13"/>
  <c r="AL276" i="13"/>
  <c r="AL272" i="13"/>
  <c r="AL324" i="13"/>
  <c r="AL21" i="13"/>
  <c r="AL546" i="13"/>
  <c r="AL278" i="13"/>
  <c r="AL151" i="13"/>
  <c r="AL147" i="13"/>
  <c r="AL139" i="13"/>
  <c r="AL135" i="13"/>
  <c r="AL131" i="13"/>
  <c r="AL50" i="13"/>
  <c r="AL3" i="13"/>
  <c r="AL18" i="13"/>
  <c r="AL328" i="13"/>
  <c r="AL320" i="13"/>
  <c r="AL500" i="13"/>
  <c r="AL558" i="13"/>
  <c r="AL482" i="13"/>
  <c r="AL35" i="13"/>
  <c r="AL445" i="13"/>
  <c r="AL337" i="13"/>
  <c r="AL140" i="13"/>
  <c r="AL33" i="13"/>
  <c r="AL37" i="13"/>
  <c r="AL45" i="13"/>
  <c r="AL410" i="13"/>
  <c r="AL407" i="13"/>
  <c r="AL365" i="13"/>
  <c r="AL286" i="13"/>
  <c r="AL270" i="13"/>
  <c r="AL235" i="13"/>
  <c r="AL188" i="13"/>
  <c r="AL181" i="13"/>
  <c r="AL177" i="13"/>
  <c r="AL173" i="13"/>
  <c r="AL143" i="13"/>
  <c r="AL136" i="13"/>
  <c r="AL104" i="13"/>
  <c r="AL443" i="13"/>
  <c r="AL553" i="13"/>
  <c r="AL548" i="13"/>
  <c r="AL518" i="13"/>
  <c r="AL340" i="13"/>
  <c r="AL335" i="13"/>
  <c r="AL327" i="13"/>
  <c r="AL323" i="13"/>
  <c r="AL319" i="13"/>
  <c r="AL293" i="13"/>
  <c r="AL263" i="13"/>
  <c r="AL234" i="13"/>
  <c r="AL224" i="13"/>
  <c r="AL204" i="13"/>
  <c r="AL200" i="13"/>
  <c r="AL196" i="13"/>
  <c r="AL138" i="13"/>
  <c r="AL134" i="13"/>
  <c r="AL130" i="13"/>
  <c r="AL95" i="13"/>
  <c r="AL49" i="13"/>
  <c r="AL44" i="13"/>
  <c r="AL40" i="13"/>
  <c r="AL36" i="13"/>
  <c r="AL32" i="13"/>
  <c r="AL28" i="13"/>
  <c r="AL14" i="13"/>
  <c r="AL12" i="13"/>
  <c r="AL219" i="13"/>
  <c r="AL119" i="13"/>
  <c r="AL115" i="13"/>
  <c r="AL110" i="13"/>
  <c r="AL102" i="13"/>
  <c r="AL515" i="13"/>
  <c r="AL358" i="13"/>
  <c r="AL331" i="13"/>
  <c r="AL6" i="13"/>
  <c r="AL461" i="13"/>
  <c r="AL290" i="13"/>
  <c r="AL282" i="13"/>
  <c r="AL274" i="13"/>
  <c r="AL202" i="13"/>
  <c r="AL198" i="13"/>
  <c r="AL206" i="13"/>
  <c r="AL291" i="13"/>
  <c r="AL504" i="13"/>
  <c r="AL312" i="13"/>
  <c r="AL24" i="13"/>
  <c r="AL552" i="13"/>
  <c r="AL547" i="13"/>
  <c r="AL522" i="13"/>
  <c r="AL517" i="13"/>
  <c r="AL460" i="13"/>
  <c r="AL455" i="13"/>
  <c r="AL444" i="13"/>
  <c r="AL362" i="13"/>
  <c r="AL179" i="13"/>
  <c r="AL171" i="13"/>
  <c r="AL167" i="13"/>
  <c r="AL149" i="13"/>
  <c r="AL94" i="13"/>
  <c r="AL15" i="13"/>
  <c r="AL221" i="13"/>
  <c r="AL217" i="13"/>
  <c r="AL121" i="13"/>
  <c r="AL117" i="13"/>
  <c r="AL113" i="13"/>
  <c r="AL107" i="13"/>
  <c r="AL47" i="13"/>
  <c r="AL355" i="13"/>
  <c r="AL333" i="13"/>
  <c r="AL74" i="13"/>
  <c r="AL70" i="13"/>
  <c r="AL540" i="13"/>
  <c r="AL448" i="13"/>
  <c r="AL386" i="13"/>
  <c r="AL301" i="13"/>
  <c r="AL297" i="13"/>
  <c r="AL23" i="13"/>
  <c r="AL8" i="13"/>
  <c r="AL251" i="13"/>
  <c r="AL247" i="13"/>
  <c r="AL243" i="13"/>
  <c r="AL268" i="13"/>
  <c r="AL447" i="13"/>
  <c r="AL423" i="13"/>
  <c r="AL413" i="13"/>
  <c r="AL398" i="13"/>
  <c r="AL389" i="13"/>
  <c r="AL387" i="13"/>
  <c r="AL378" i="13"/>
  <c r="AL254" i="13"/>
  <c r="AL252" i="13"/>
  <c r="AL250" i="13"/>
  <c r="AL248" i="13"/>
  <c r="AL246" i="13"/>
  <c r="AL244" i="13"/>
  <c r="AL242" i="13"/>
  <c r="AL240" i="13"/>
  <c r="AL237" i="13"/>
  <c r="AL222" i="13"/>
  <c r="AL220" i="13"/>
  <c r="AL218" i="13"/>
  <c r="AL160" i="13"/>
  <c r="AL158" i="13"/>
  <c r="AL156" i="13"/>
  <c r="AL120" i="13"/>
  <c r="AL118" i="13"/>
  <c r="AL116" i="13"/>
  <c r="AL114" i="13"/>
  <c r="AL106" i="13"/>
  <c r="AL86" i="13"/>
  <c r="AL80" i="13"/>
  <c r="AL64" i="13"/>
  <c r="AL62" i="13"/>
  <c r="AL60" i="13"/>
  <c r="AL58" i="13"/>
  <c r="AL56" i="13"/>
  <c r="AL54" i="13"/>
  <c r="AL543" i="13"/>
  <c r="AL491" i="13"/>
  <c r="AL388" i="13"/>
  <c r="AL303" i="13"/>
  <c r="AL299" i="13"/>
  <c r="AL295" i="13"/>
  <c r="AL253" i="13"/>
  <c r="AL249" i="13"/>
  <c r="AL245" i="13"/>
  <c r="AL183" i="13"/>
  <c r="AL175" i="13"/>
  <c r="AL169" i="13"/>
  <c r="AL76" i="13"/>
  <c r="AL72" i="13"/>
  <c r="AL68" i="13"/>
  <c r="AL287" i="13"/>
  <c r="AL283" i="13"/>
  <c r="AL279" i="13"/>
  <c r="AL275" i="13"/>
  <c r="AL271" i="13"/>
  <c r="AL226" i="13"/>
  <c r="AL194" i="13"/>
  <c r="AL535" i="13"/>
  <c r="AL524" i="13"/>
  <c r="AL507" i="13"/>
  <c r="AL476" i="13"/>
  <c r="AL334" i="13"/>
  <c r="AL332" i="13"/>
  <c r="AL330" i="13"/>
  <c r="AL302" i="13"/>
  <c r="AL300" i="13"/>
  <c r="AL298" i="13"/>
  <c r="AL296" i="13"/>
  <c r="AL191" i="13"/>
  <c r="AL7" i="13"/>
  <c r="AL5" i="13"/>
</calcChain>
</file>

<file path=xl/sharedStrings.xml><?xml version="1.0" encoding="utf-8"?>
<sst xmlns="http://schemas.openxmlformats.org/spreadsheetml/2006/main" count="3186" uniqueCount="1400">
  <si>
    <t>n. alunni</t>
  </si>
  <si>
    <t>punt. alunni</t>
  </si>
  <si>
    <t xml:space="preserve">punt. ATA                           </t>
  </si>
  <si>
    <t>plur. gradi</t>
  </si>
  <si>
    <t>punt. plur. gradi</t>
  </si>
  <si>
    <t>sez. stacc.ass.plessi e succ.</t>
  </si>
  <si>
    <t>punt. sez. stacc.</t>
  </si>
  <si>
    <t>punt. azienda agraria</t>
  </si>
  <si>
    <t>punt. disagio territoriale</t>
  </si>
  <si>
    <t>punt. rel. con più EE.LL.</t>
  </si>
  <si>
    <t>n. ass. tecnici</t>
  </si>
  <si>
    <t>plur. tipologie</t>
  </si>
  <si>
    <t>punt. plur. tipologie</t>
  </si>
  <si>
    <t>punt. doc.</t>
  </si>
  <si>
    <t xml:space="preserve">TOTALE PUNTI  </t>
  </si>
  <si>
    <t>tot. posti doc. con ore res.</t>
  </si>
  <si>
    <t>TOT. PUNTI DIMENSIONE (MAX 50)</t>
  </si>
  <si>
    <t xml:space="preserve">TOT. PUNTI COMPLESSITA' (MAX 35)  </t>
  </si>
  <si>
    <t xml:space="preserve">TOT. PUNTI CONTESTO TERR. (MAX 15)  </t>
  </si>
  <si>
    <t xml:space="preserve"> </t>
  </si>
  <si>
    <t>Gradi + tipologie MAX 5</t>
  </si>
  <si>
    <t>punt.            stranieri - max 7 -</t>
  </si>
  <si>
    <t>punt. nomadi</t>
  </si>
  <si>
    <t>perc. nomadi</t>
  </si>
  <si>
    <t>punt. disabili - max 6 _</t>
  </si>
  <si>
    <t>punt. officine  laboratori</t>
  </si>
  <si>
    <t>N.V. =</t>
  </si>
  <si>
    <t>(Non Considerato) istituzioni scolastiche per le quali non risulta attribuibile il punteggio per officine e laboratori</t>
  </si>
  <si>
    <t>LEGENDA</t>
  </si>
  <si>
    <t>N.C.  =</t>
  </si>
  <si>
    <t>Alessandria</t>
  </si>
  <si>
    <t>DIREZIONE DIDATTICA</t>
  </si>
  <si>
    <t>ALEE00700B</t>
  </si>
  <si>
    <t>5 CIRCOLO ALESSANDRIA</t>
  </si>
  <si>
    <t>ALESSANDRIA</t>
  </si>
  <si>
    <t>VALENZA</t>
  </si>
  <si>
    <t>ALEE037007</t>
  </si>
  <si>
    <t>ISTITUTO COMPRENSIVO</t>
  </si>
  <si>
    <t>ALIC80600D</t>
  </si>
  <si>
    <t>GAVI</t>
  </si>
  <si>
    <t>ALIC807009</t>
  </si>
  <si>
    <t>SERRAVALLE SCRIVIA</t>
  </si>
  <si>
    <t>ALIC808005</t>
  </si>
  <si>
    <t>MOLARE</t>
  </si>
  <si>
    <t>ALIC809001</t>
  </si>
  <si>
    <t>RIVALTA BORMIDA</t>
  </si>
  <si>
    <t>ALIC810005</t>
  </si>
  <si>
    <t>SPIGNO MONFERRATO</t>
  </si>
  <si>
    <t>ALIC811001</t>
  </si>
  <si>
    <t>CERRINA</t>
  </si>
  <si>
    <t>ALIC81200R</t>
  </si>
  <si>
    <t>VIGUZZOLO</t>
  </si>
  <si>
    <t>ALIC81300L</t>
  </si>
  <si>
    <t>ARQUATA SCR. /VIGNOLE BORBERA</t>
  </si>
  <si>
    <t>ARQUATA SCRIVIA</t>
  </si>
  <si>
    <t>ALIC815008</t>
  </si>
  <si>
    <t>ALIC816004</t>
  </si>
  <si>
    <t>CASTELLAZZO BORMIDA</t>
  </si>
  <si>
    <t>ALIC81700X</t>
  </si>
  <si>
    <t>ALIC81800Q</t>
  </si>
  <si>
    <t>FELIZZANO</t>
  </si>
  <si>
    <t>ALIC81900G</t>
  </si>
  <si>
    <t>CASTELNUOVO-BASSA VALLE SCRIVIA</t>
  </si>
  <si>
    <t>CASTELNUOVO SCRIVIA</t>
  </si>
  <si>
    <t>ALIC82100G</t>
  </si>
  <si>
    <t>OVADA</t>
  </si>
  <si>
    <t>ALIC82200B</t>
  </si>
  <si>
    <t>TICINETO</t>
  </si>
  <si>
    <t>ALIC823007</t>
  </si>
  <si>
    <t>OZZANO M.TO/VIGNALE M.TO</t>
  </si>
  <si>
    <t>VIGNALE MONFERRATO</t>
  </si>
  <si>
    <t>ALIC824003</t>
  </si>
  <si>
    <t>CASALE MONFERRATO</t>
  </si>
  <si>
    <t>ALIC82500V</t>
  </si>
  <si>
    <t>ALIC82600P</t>
  </si>
  <si>
    <t>ALIC82700E</t>
  </si>
  <si>
    <t>ALIC82800A</t>
  </si>
  <si>
    <t>ALIC829006</t>
  </si>
  <si>
    <t>NOVI LIGURE 1 - IST. COMPR.</t>
  </si>
  <si>
    <t>NOVI LIGURE</t>
  </si>
  <si>
    <t>ALIC83000A</t>
  </si>
  <si>
    <t>NOVI LIGURE 2 - IST. COMPR.</t>
  </si>
  <si>
    <t>ALIC831006</t>
  </si>
  <si>
    <t>NOVI LIGURE 3 - IST. COMPR.</t>
  </si>
  <si>
    <t>ALIC832002</t>
  </si>
  <si>
    <t>CASALE M .TO1  I.C. A.D'ALENCON</t>
  </si>
  <si>
    <t>ALIC83300T</t>
  </si>
  <si>
    <t>CASALE M.  3 - IST. COMPR</t>
  </si>
  <si>
    <t>ALIC83400N</t>
  </si>
  <si>
    <t>TORTONA  "A" - IST. COMPR.</t>
  </si>
  <si>
    <t>TORTONA</t>
  </si>
  <si>
    <t>ALIC83500D</t>
  </si>
  <si>
    <t>TORTONA "B" - IST. COMPR.</t>
  </si>
  <si>
    <t>ALIC836009</t>
  </si>
  <si>
    <t>ACQUI TERME 1 - IST. COMPR.</t>
  </si>
  <si>
    <t>ACQUI TERME</t>
  </si>
  <si>
    <t>ALIC837005</t>
  </si>
  <si>
    <t>ACQUI TERME 2 - IST. COMPR.</t>
  </si>
  <si>
    <t>ISTITUTO SUPERIORE</t>
  </si>
  <si>
    <t>ALIS00100E</t>
  </si>
  <si>
    <t>ALIS003006</t>
  </si>
  <si>
    <t>RITA LEVI MONTALCINI</t>
  </si>
  <si>
    <t>ALIS004002</t>
  </si>
  <si>
    <t>ALIS00600N</t>
  </si>
  <si>
    <t>ALIS00700D</t>
  </si>
  <si>
    <t>ALIS008009</t>
  </si>
  <si>
    <t>ALIS009005</t>
  </si>
  <si>
    <t>ALIS01300R</t>
  </si>
  <si>
    <t>LEARDI</t>
  </si>
  <si>
    <t>ALIS016008</t>
  </si>
  <si>
    <t>SALUZZO - PLANA</t>
  </si>
  <si>
    <t>ALIS017004</t>
  </si>
  <si>
    <t>CIAMPINI - BOCCARDO</t>
  </si>
  <si>
    <t>ALIS01800X</t>
  </si>
  <si>
    <t>FERMI - NERVI</t>
  </si>
  <si>
    <t>SCUOLA PRIMO GRADO</t>
  </si>
  <si>
    <t>CPIA</t>
  </si>
  <si>
    <t>ALMM09700T</t>
  </si>
  <si>
    <t>CPIA 1 ALESSANDRIA</t>
  </si>
  <si>
    <t>ALMM09800N</t>
  </si>
  <si>
    <t>CPIA 2 ALESSANDRIA</t>
  </si>
  <si>
    <t>LICEO SCIENTIFICO</t>
  </si>
  <si>
    <t>ALPS01000P</t>
  </si>
  <si>
    <t>ALPS020009</t>
  </si>
  <si>
    <t>ALPS050005</t>
  </si>
  <si>
    <t>ISTITUTO TECNICO INDUSTRIALE</t>
  </si>
  <si>
    <t>ALTF01000R</t>
  </si>
  <si>
    <t>Asti</t>
  </si>
  <si>
    <t>ATEE00100D</t>
  </si>
  <si>
    <t>ASTI</t>
  </si>
  <si>
    <t>ATEE00500R</t>
  </si>
  <si>
    <t>ATIC80100B</t>
  </si>
  <si>
    <t>CASTELNUOVO DON BOSCO</t>
  </si>
  <si>
    <t>ATIC80400V</t>
  </si>
  <si>
    <t>MONCALVO</t>
  </si>
  <si>
    <t>ATIC80500P</t>
  </si>
  <si>
    <t>CASTELL'ALFERO</t>
  </si>
  <si>
    <t>ATIC80600E</t>
  </si>
  <si>
    <t>VILLANOVA D'ASTI</t>
  </si>
  <si>
    <t>ATIC808006</t>
  </si>
  <si>
    <t>MONTEGROSSO D'ASTI</t>
  </si>
  <si>
    <t>ATIC809002</t>
  </si>
  <si>
    <t>ROCCHETTA TANARO</t>
  </si>
  <si>
    <t>ATIC810006</t>
  </si>
  <si>
    <t>VILLAFRANCA D'ASTI</t>
  </si>
  <si>
    <t>ATIC811002</t>
  </si>
  <si>
    <t>SAN DAMIANO D'ASTI</t>
  </si>
  <si>
    <t>ATIC81200T</t>
  </si>
  <si>
    <t>COSTIGLIOLE D'ASTI</t>
  </si>
  <si>
    <t>ATIC81300N</t>
  </si>
  <si>
    <t>CANELLI</t>
  </si>
  <si>
    <t>ATIC81400D</t>
  </si>
  <si>
    <t>ATIC815009</t>
  </si>
  <si>
    <t>IC DELLE QUATTRO VALLI</t>
  </si>
  <si>
    <t>INCISA SCAPACCINO</t>
  </si>
  <si>
    <t>ATIC816005</t>
  </si>
  <si>
    <t>NIZZA MONFERRATO</t>
  </si>
  <si>
    <t>ATIS00200B</t>
  </si>
  <si>
    <t>ATIS003007</t>
  </si>
  <si>
    <t>ATIS004003</t>
  </si>
  <si>
    <t>ATIS00600P</t>
  </si>
  <si>
    <t>ATIS00700E</t>
  </si>
  <si>
    <t>ATMM003004</t>
  </si>
  <si>
    <t>ATMM11300G</t>
  </si>
  <si>
    <t>CPIA 1 ASTI</t>
  </si>
  <si>
    <t>ISTITUTO MAGISTRALE</t>
  </si>
  <si>
    <t>ATPM01000R</t>
  </si>
  <si>
    <t>ATPS01000Q</t>
  </si>
  <si>
    <t>ATTF01000T</t>
  </si>
  <si>
    <t>Biella</t>
  </si>
  <si>
    <t>BIIC80000D</t>
  </si>
  <si>
    <t>ANDORNO MICCA</t>
  </si>
  <si>
    <t>BIIC801009</t>
  </si>
  <si>
    <t>CAVAGLIA'</t>
  </si>
  <si>
    <t>BIIC802005</t>
  </si>
  <si>
    <t>PRAY</t>
  </si>
  <si>
    <t>BIIC80400R</t>
  </si>
  <si>
    <t>TRIVERO</t>
  </si>
  <si>
    <t>BIIC80500L</t>
  </si>
  <si>
    <t>VALLE MOSSO</t>
  </si>
  <si>
    <t>BIIC80600C</t>
  </si>
  <si>
    <t>SANDIGLIANO</t>
  </si>
  <si>
    <t>BIIC807008</t>
  </si>
  <si>
    <t>GAGLIANICO</t>
  </si>
  <si>
    <t>BIIC808004</t>
  </si>
  <si>
    <t>MONGRANDO</t>
  </si>
  <si>
    <t>BIIC80900X</t>
  </si>
  <si>
    <t>OCCHIEPPO INFERIORE</t>
  </si>
  <si>
    <t>BIIC81200Q</t>
  </si>
  <si>
    <t>BRUSNENGO</t>
  </si>
  <si>
    <t>BIIC81300G</t>
  </si>
  <si>
    <t>IC BIELLA III</t>
  </si>
  <si>
    <t>BIELLA</t>
  </si>
  <si>
    <t>BIIC81400B</t>
  </si>
  <si>
    <t>IC  BIELLA II</t>
  </si>
  <si>
    <t>BIIC815007</t>
  </si>
  <si>
    <t>SAN FRANCESCO D'ASSISI</t>
  </si>
  <si>
    <t>BIIC816003</t>
  </si>
  <si>
    <t>COSSATO</t>
  </si>
  <si>
    <t>BIIC81700V</t>
  </si>
  <si>
    <t>VALDENGO</t>
  </si>
  <si>
    <t>BIIC81800P</t>
  </si>
  <si>
    <t>VIGLIANO BIELLESE</t>
  </si>
  <si>
    <t>BIIS00100D</t>
  </si>
  <si>
    <t>G. Q. SELLA</t>
  </si>
  <si>
    <t>BIIS004001</t>
  </si>
  <si>
    <t>DEL COSSATESE E VALLE STRONA</t>
  </si>
  <si>
    <t>BIIS00600L</t>
  </si>
  <si>
    <t>BIMM02200B</t>
  </si>
  <si>
    <t>CPIA BIELLA - VERCELLI</t>
  </si>
  <si>
    <t>BIPS01000N</t>
  </si>
  <si>
    <t>IST PROF PER I SERVIZI ALBERGHIERI E RISTORAZIONE</t>
  </si>
  <si>
    <t>BITF01000Q</t>
  </si>
  <si>
    <t>Cuneo</t>
  </si>
  <si>
    <t>CUNEO</t>
  </si>
  <si>
    <t>FOSSANO</t>
  </si>
  <si>
    <t>MONDOVI'</t>
  </si>
  <si>
    <t>SALUZZO</t>
  </si>
  <si>
    <t>BRA</t>
  </si>
  <si>
    <t>CNIC80200E</t>
  </si>
  <si>
    <t>MOROZZO</t>
  </si>
  <si>
    <t>CNIC80300A</t>
  </si>
  <si>
    <t>DEMONTE</t>
  </si>
  <si>
    <t>CNIC804006</t>
  </si>
  <si>
    <t>CARAGLIO</t>
  </si>
  <si>
    <t>CNIC80600T</t>
  </si>
  <si>
    <t>CARRU'</t>
  </si>
  <si>
    <t>CNIC80700N</t>
  </si>
  <si>
    <t>BENE VAGIENNA</t>
  </si>
  <si>
    <t>CNIC80800D</t>
  </si>
  <si>
    <t>BORGO SAN DALMAZZO</t>
  </si>
  <si>
    <t>CNIC809009</t>
  </si>
  <si>
    <t>BOVES</t>
  </si>
  <si>
    <t>CNIC81000D</t>
  </si>
  <si>
    <t>ROBILANTE</t>
  </si>
  <si>
    <t>CNIC811009</t>
  </si>
  <si>
    <t>SAN MICHELE MONDOVI'</t>
  </si>
  <si>
    <t>CNIC812005</t>
  </si>
  <si>
    <t>VILLANOVA MONDOVI'</t>
  </si>
  <si>
    <t>CNIC813001</t>
  </si>
  <si>
    <t>CEVA</t>
  </si>
  <si>
    <t>CNIC81400R</t>
  </si>
  <si>
    <t>BOSSOLASCO</t>
  </si>
  <si>
    <t>CNIC81600C</t>
  </si>
  <si>
    <t>CORTEMILIA-SALICETO</t>
  </si>
  <si>
    <t>CORTEMILIA</t>
  </si>
  <si>
    <t>CNIC817008</t>
  </si>
  <si>
    <t>SOMMARIVA DEL BOSCO</t>
  </si>
  <si>
    <t>CNIC818004</t>
  </si>
  <si>
    <t>SOMMARIVA PERNO</t>
  </si>
  <si>
    <t>CNIC81900X</t>
  </si>
  <si>
    <t>LA MORRA</t>
  </si>
  <si>
    <t>CNIC820004</t>
  </si>
  <si>
    <t>SANTA VITTORIA D'ALBA</t>
  </si>
  <si>
    <t>CNIC82100X</t>
  </si>
  <si>
    <t>MONTA'</t>
  </si>
  <si>
    <t>CNIC82200Q</t>
  </si>
  <si>
    <t>CANALE</t>
  </si>
  <si>
    <t>CNIC82300G</t>
  </si>
  <si>
    <t>GOVONE</t>
  </si>
  <si>
    <t>CNIC82400B</t>
  </si>
  <si>
    <t>SANTO STEFANO BELBO</t>
  </si>
  <si>
    <t>CNIC825007</t>
  </si>
  <si>
    <t>CHERASCO</t>
  </si>
  <si>
    <t>CNIC826003</t>
  </si>
  <si>
    <t>VENASCA-COSTIGLIOLE S.</t>
  </si>
  <si>
    <t>VENASCA</t>
  </si>
  <si>
    <t>CNIC82800P</t>
  </si>
  <si>
    <t>DRONERO</t>
  </si>
  <si>
    <t>CNIC83000P</t>
  </si>
  <si>
    <t>RACCONIGI</t>
  </si>
  <si>
    <t>CNIC83100E</t>
  </si>
  <si>
    <t>MORETTA</t>
  </si>
  <si>
    <t>CNIC83200A</t>
  </si>
  <si>
    <t>BAGNOLO PIEMONTE</t>
  </si>
  <si>
    <t>CNIC833006</t>
  </si>
  <si>
    <t>BARGE</t>
  </si>
  <si>
    <t>CNIC834002</t>
  </si>
  <si>
    <t>REVELLO</t>
  </si>
  <si>
    <t>CNIC83500T</t>
  </si>
  <si>
    <t>SANFRONT -  PAESANA</t>
  </si>
  <si>
    <t>SANFRONT</t>
  </si>
  <si>
    <t>CNIC83600N</t>
  </si>
  <si>
    <t>GARESSIO</t>
  </si>
  <si>
    <t>CNIC83700D</t>
  </si>
  <si>
    <t>NEIVE</t>
  </si>
  <si>
    <t>CNIC838009</t>
  </si>
  <si>
    <t>CAVALLERMAGGIORE</t>
  </si>
  <si>
    <t>CNIC839005</t>
  </si>
  <si>
    <t>BERNEZZO</t>
  </si>
  <si>
    <t>CNIC840009</t>
  </si>
  <si>
    <t>CERVASCA</t>
  </si>
  <si>
    <t>CNIC841005</t>
  </si>
  <si>
    <t>CHIUSA DI PESIO - PEVERAGNO</t>
  </si>
  <si>
    <t>CHIUSA DI PESIO</t>
  </si>
  <si>
    <t>CNIC84300R</t>
  </si>
  <si>
    <t>CENTALLO-VILLAFALLETTO</t>
  </si>
  <si>
    <t>CENTALLO</t>
  </si>
  <si>
    <t>CNIC84500C</t>
  </si>
  <si>
    <t>VERZUOLO</t>
  </si>
  <si>
    <t>CNIC846008</t>
  </si>
  <si>
    <t>DOGLIANI</t>
  </si>
  <si>
    <t>CNIC847004</t>
  </si>
  <si>
    <t>CNIC84800X</t>
  </si>
  <si>
    <t>CNIC84900Q</t>
  </si>
  <si>
    <t>DIANO D'ALBA - CAPOLUOGO</t>
  </si>
  <si>
    <t>DIANO D'ALBA</t>
  </si>
  <si>
    <t>CNIC85000X</t>
  </si>
  <si>
    <t>BUSCA</t>
  </si>
  <si>
    <t>CNIC85100Q</t>
  </si>
  <si>
    <t>SAVIGLIANO</t>
  </si>
  <si>
    <t>CNIC85200G</t>
  </si>
  <si>
    <t>CNIC85300B</t>
  </si>
  <si>
    <t>ALBA</t>
  </si>
  <si>
    <t>CNIC854007</t>
  </si>
  <si>
    <t>CNIC855003</t>
  </si>
  <si>
    <t>CNIC85600V</t>
  </si>
  <si>
    <t>CNIC85700P</t>
  </si>
  <si>
    <t>CNIS00200P</t>
  </si>
  <si>
    <t>CNIS00300E</t>
  </si>
  <si>
    <t>CNIS00400A</t>
  </si>
  <si>
    <t>CNIS00700T</t>
  </si>
  <si>
    <t>CNIS01100D</t>
  </si>
  <si>
    <t>CNIS012009</t>
  </si>
  <si>
    <t>CNIS014001</t>
  </si>
  <si>
    <t>CNIS01600L</t>
  </si>
  <si>
    <t>CNIS01700C</t>
  </si>
  <si>
    <t>CNIS019004</t>
  </si>
  <si>
    <t>CNIS021004</t>
  </si>
  <si>
    <t>CNIS02200X</t>
  </si>
  <si>
    <t>CNIS02400G</t>
  </si>
  <si>
    <t>CNIS026007</t>
  </si>
  <si>
    <t>CNIS02800V</t>
  </si>
  <si>
    <t>CNIS02900P</t>
  </si>
  <si>
    <t>CNMM161008</t>
  </si>
  <si>
    <t>CNMM162004</t>
  </si>
  <si>
    <t>CPIA 2 ALBA - MONDOVI'</t>
  </si>
  <si>
    <t>LICEO CLASSICO</t>
  </si>
  <si>
    <t>CNPC030005</t>
  </si>
  <si>
    <t>CNPM010004</t>
  </si>
  <si>
    <t>CNPM04000X</t>
  </si>
  <si>
    <t>CNPS010003</t>
  </si>
  <si>
    <t>CNPS02000N</t>
  </si>
  <si>
    <t>CNPS030008</t>
  </si>
  <si>
    <t>CNPS05000D</t>
  </si>
  <si>
    <t>CNPS07000P</t>
  </si>
  <si>
    <t>CNRH02000B</t>
  </si>
  <si>
    <t>ISTITUTO TECNICO COMMERCIALE</t>
  </si>
  <si>
    <t>CNTD04000P</t>
  </si>
  <si>
    <t>CNTF010005</t>
  </si>
  <si>
    <t>Novara</t>
  </si>
  <si>
    <t>ARONA</t>
  </si>
  <si>
    <t>NOEE01500Q</t>
  </si>
  <si>
    <t>BORGOMANERO</t>
  </si>
  <si>
    <t>CASTELLETTO TICINO</t>
  </si>
  <si>
    <t>NOEE035001</t>
  </si>
  <si>
    <t>OLEGGIO</t>
  </si>
  <si>
    <t>NOIC804007</t>
  </si>
  <si>
    <t>SAN MAURIZIO D'OPAGLIO</t>
  </si>
  <si>
    <t>NOIC80600V</t>
  </si>
  <si>
    <t>VARALLO POMBIA</t>
  </si>
  <si>
    <t>NOIC80700P</t>
  </si>
  <si>
    <t>CARPIGNANO SESIA</t>
  </si>
  <si>
    <t>NOIC80800E</t>
  </si>
  <si>
    <t>GOZZANO</t>
  </si>
  <si>
    <t>NOIC80900A</t>
  </si>
  <si>
    <t>CERANO</t>
  </si>
  <si>
    <t>NOIC81000E</t>
  </si>
  <si>
    <t>CAMERI</t>
  </si>
  <si>
    <t>NOIC81100A</t>
  </si>
  <si>
    <t>GRIGNASCO</t>
  </si>
  <si>
    <t>NOIC812006</t>
  </si>
  <si>
    <t>ROMAGNANO SESIA</t>
  </si>
  <si>
    <t>NOIC813002</t>
  </si>
  <si>
    <t>BELLINZAGO NOVARESE</t>
  </si>
  <si>
    <t>NOIC81400T</t>
  </si>
  <si>
    <t>BIANDRATE</t>
  </si>
  <si>
    <t>NOIC81600D</t>
  </si>
  <si>
    <t>NOIC817009</t>
  </si>
  <si>
    <t>MOMO</t>
  </si>
  <si>
    <t>NOIC818005</t>
  </si>
  <si>
    <t>GALLIATE</t>
  </si>
  <si>
    <t>NOIC819001</t>
  </si>
  <si>
    <t>INVORIO</t>
  </si>
  <si>
    <t>NOIC820005</t>
  </si>
  <si>
    <t>GATTICO</t>
  </si>
  <si>
    <t>NOIC821001</t>
  </si>
  <si>
    <t>NOIC82200R</t>
  </si>
  <si>
    <t>NOIC82300L</t>
  </si>
  <si>
    <t>NOVARA</t>
  </si>
  <si>
    <t>NOIC82400C</t>
  </si>
  <si>
    <t>NOIC825008</t>
  </si>
  <si>
    <t>NOIC826004</t>
  </si>
  <si>
    <t>NOIC82700X</t>
  </si>
  <si>
    <t>MARGHERITA HACK</t>
  </si>
  <si>
    <t>NOIC82800Q</t>
  </si>
  <si>
    <t>NOIC82900G</t>
  </si>
  <si>
    <t>TRECATE</t>
  </si>
  <si>
    <t>NOIC83000Q</t>
  </si>
  <si>
    <t>NOIC83100G</t>
  </si>
  <si>
    <t>NOIS00200Q</t>
  </si>
  <si>
    <t>PASCAL</t>
  </si>
  <si>
    <t>ROMENTINO</t>
  </si>
  <si>
    <t>NOIS00300G</t>
  </si>
  <si>
    <t>BONFANTINI</t>
  </si>
  <si>
    <t>NOIS00400B</t>
  </si>
  <si>
    <t>NOIS006003</t>
  </si>
  <si>
    <t>NOMM184002</t>
  </si>
  <si>
    <t>NOMM188009</t>
  </si>
  <si>
    <t>CPIA 1 NOVARA</t>
  </si>
  <si>
    <t>NOPC07000L</t>
  </si>
  <si>
    <t>NOPM010005</t>
  </si>
  <si>
    <t>NOPS010004</t>
  </si>
  <si>
    <t>NOPS04000X</t>
  </si>
  <si>
    <t>IST PROF PER I SERVIZI COMMERCIALI E TURISTICI</t>
  </si>
  <si>
    <t>NORC01000L</t>
  </si>
  <si>
    <t>LICEO ARTISTICO</t>
  </si>
  <si>
    <t>NOSL010001</t>
  </si>
  <si>
    <t>NOTD09000R</t>
  </si>
  <si>
    <t>NOTF02000R</t>
  </si>
  <si>
    <t>NOTF03000B</t>
  </si>
  <si>
    <t>NOTF040002</t>
  </si>
  <si>
    <t>CONVITTO NAZIONALE</t>
  </si>
  <si>
    <t>NOVC010008</t>
  </si>
  <si>
    <t>C. ALBERTO</t>
  </si>
  <si>
    <t>Torino</t>
  </si>
  <si>
    <t>TOEE00400R</t>
  </si>
  <si>
    <t>TORINO</t>
  </si>
  <si>
    <t>TOEE00500L</t>
  </si>
  <si>
    <t>TOEE01100X</t>
  </si>
  <si>
    <t>TOEE01400B</t>
  </si>
  <si>
    <t>TOEE016003</t>
  </si>
  <si>
    <t>TOEE01700V</t>
  </si>
  <si>
    <t>TOEE01800P</t>
  </si>
  <si>
    <t>TOEE024002</t>
  </si>
  <si>
    <t>TOEE02500T</t>
  </si>
  <si>
    <t>TOEE02700D</t>
  </si>
  <si>
    <t>TOEE029005</t>
  </si>
  <si>
    <t>TOEE03400L</t>
  </si>
  <si>
    <t>TOEE04100Q</t>
  </si>
  <si>
    <t>TOEE045003</t>
  </si>
  <si>
    <t>TOEE04700P</t>
  </si>
  <si>
    <t>TOEE05100A</t>
  </si>
  <si>
    <t>TOEE05600D</t>
  </si>
  <si>
    <t>TOEE061001</t>
  </si>
  <si>
    <t>TOEE06400C</t>
  </si>
  <si>
    <t>TOEE065008</t>
  </si>
  <si>
    <t>TOEE06900G</t>
  </si>
  <si>
    <t>TOEE08400N</t>
  </si>
  <si>
    <t>CALUSO</t>
  </si>
  <si>
    <t>TOEE09100R</t>
  </si>
  <si>
    <t>CASTELLAMONTE</t>
  </si>
  <si>
    <t>CHIVASSO</t>
  </si>
  <si>
    <t>TOEE10500D</t>
  </si>
  <si>
    <t>COLLEGNO</t>
  </si>
  <si>
    <t>TOEE108001</t>
  </si>
  <si>
    <t>CUORGNE'</t>
  </si>
  <si>
    <t>TOEE122007</t>
  </si>
  <si>
    <t>LEINI</t>
  </si>
  <si>
    <t>TOEE137001</t>
  </si>
  <si>
    <t>OULX</t>
  </si>
  <si>
    <t>PINEROLO</t>
  </si>
  <si>
    <t>RIVOLI</t>
  </si>
  <si>
    <t>TOEE16800L</t>
  </si>
  <si>
    <t>SAN GIORGIO CANAVESE</t>
  </si>
  <si>
    <t>VOLPIANO</t>
  </si>
  <si>
    <t>TOEE18200V</t>
  </si>
  <si>
    <t>TOEE18500A</t>
  </si>
  <si>
    <t>TOIC80400P</t>
  </si>
  <si>
    <t>VILLAR PEROSA</t>
  </si>
  <si>
    <t>TOIC80500E</t>
  </si>
  <si>
    <t>TOIC80600A</t>
  </si>
  <si>
    <t>VISTRORIO</t>
  </si>
  <si>
    <t>TOIC807006</t>
  </si>
  <si>
    <t>PEROSA ARGENTINA</t>
  </si>
  <si>
    <t>TOIC808002</t>
  </si>
  <si>
    <t>TOIC80900T</t>
  </si>
  <si>
    <t>CERES</t>
  </si>
  <si>
    <t>TOIC810002</t>
  </si>
  <si>
    <t>TOIC81200N</t>
  </si>
  <si>
    <t>GRUGLIASCO</t>
  </si>
  <si>
    <t>TOIC81300D</t>
  </si>
  <si>
    <t>TORRE PELLICE</t>
  </si>
  <si>
    <t>TOIC814009</t>
  </si>
  <si>
    <t>PONT CANAVESE</t>
  </si>
  <si>
    <t>TOIC815005</t>
  </si>
  <si>
    <t>TOIC816001</t>
  </si>
  <si>
    <t>TOIC81700R</t>
  </si>
  <si>
    <t>TOIC81800L</t>
  </si>
  <si>
    <t>TOIC81900C</t>
  </si>
  <si>
    <t>TOIC82000L</t>
  </si>
  <si>
    <t>TOIC82100C</t>
  </si>
  <si>
    <t>ALMESE</t>
  </si>
  <si>
    <t>TOIC822008</t>
  </si>
  <si>
    <t>CASELETTE</t>
  </si>
  <si>
    <t>TOIC823004</t>
  </si>
  <si>
    <t>SANT'AMBROGIO DI TORINO</t>
  </si>
  <si>
    <t>TOIC82400X</t>
  </si>
  <si>
    <t>SANT'ANTONINO DI SUSA</t>
  </si>
  <si>
    <t>TOIC82500Q</t>
  </si>
  <si>
    <t>CONDOVE</t>
  </si>
  <si>
    <t>TOIC82600G</t>
  </si>
  <si>
    <t>LANZO TORINESE</t>
  </si>
  <si>
    <t>TOIC82700B</t>
  </si>
  <si>
    <t>CORIO</t>
  </si>
  <si>
    <t>TOIC828007</t>
  </si>
  <si>
    <t>FIANO</t>
  </si>
  <si>
    <t>TOIC829003</t>
  </si>
  <si>
    <t>BALANGERO</t>
  </si>
  <si>
    <t>TOIC830007</t>
  </si>
  <si>
    <t>NOLE</t>
  </si>
  <si>
    <t>TOIC831003</t>
  </si>
  <si>
    <t>SAN MAURIZIO CANAVESE</t>
  </si>
  <si>
    <t>TOIC83200V</t>
  </si>
  <si>
    <t>TROFARELLO</t>
  </si>
  <si>
    <t>MONCALIERI</t>
  </si>
  <si>
    <t>TOIC83400E</t>
  </si>
  <si>
    <t>CANDIOLO</t>
  </si>
  <si>
    <t>TOIC83500A</t>
  </si>
  <si>
    <t>AIRASCA</t>
  </si>
  <si>
    <t>TOIC836006</t>
  </si>
  <si>
    <t>NONE</t>
  </si>
  <si>
    <t>TOIC837002</t>
  </si>
  <si>
    <t>BRUINO</t>
  </si>
  <si>
    <t>TOIC83800T</t>
  </si>
  <si>
    <t>VOLVERA</t>
  </si>
  <si>
    <t>TOIC84000T</t>
  </si>
  <si>
    <t>RIVALTA DI TORINO</t>
  </si>
  <si>
    <t>TOIC84100N</t>
  </si>
  <si>
    <t>TOIC84200D</t>
  </si>
  <si>
    <t>BRICHERASIO</t>
  </si>
  <si>
    <t>TOIC843009</t>
  </si>
  <si>
    <t>LUSERNA SAN GIOVANNI</t>
  </si>
  <si>
    <t>TOIC845001</t>
  </si>
  <si>
    <t>CAVOUR</t>
  </si>
  <si>
    <t>TOIC84600R</t>
  </si>
  <si>
    <t>CUMIANA</t>
  </si>
  <si>
    <t>TOIC84700L</t>
  </si>
  <si>
    <t>VIGONE</t>
  </si>
  <si>
    <t>TOIC84800C</t>
  </si>
  <si>
    <t>FORNO CANAVESE</t>
  </si>
  <si>
    <t>TOIC849008</t>
  </si>
  <si>
    <t>SETTIMO VITTONE</t>
  </si>
  <si>
    <t>TOIC85000C</t>
  </si>
  <si>
    <t>CASTIGLIONE TORINESE</t>
  </si>
  <si>
    <t>TOIC851008</t>
  </si>
  <si>
    <t>GASSINO TORINESE</t>
  </si>
  <si>
    <t>TOIC852004</t>
  </si>
  <si>
    <t>MONTANARO</t>
  </si>
  <si>
    <t>TOIC85300X</t>
  </si>
  <si>
    <t>BRANDIZZO</t>
  </si>
  <si>
    <t>TOIC85400Q</t>
  </si>
  <si>
    <t>VEROLENGO</t>
  </si>
  <si>
    <t>TOIC85500G</t>
  </si>
  <si>
    <t>PINO TORINESE</t>
  </si>
  <si>
    <t>TOIC85600B</t>
  </si>
  <si>
    <t>CAMBIANO</t>
  </si>
  <si>
    <t>TOIC857007</t>
  </si>
  <si>
    <t>POIRINO</t>
  </si>
  <si>
    <t>TOIC858003</t>
  </si>
  <si>
    <t>SANTENA</t>
  </si>
  <si>
    <t>TOIC85900V</t>
  </si>
  <si>
    <t>TOIC860003</t>
  </si>
  <si>
    <t>CASELLE TORINESE</t>
  </si>
  <si>
    <t>TOIC86100V</t>
  </si>
  <si>
    <t>TOIC86200P</t>
  </si>
  <si>
    <t>TOIC86300E</t>
  </si>
  <si>
    <t>BRUSASCO</t>
  </si>
  <si>
    <t>TOIC865006</t>
  </si>
  <si>
    <t>FAVRIA</t>
  </si>
  <si>
    <t>TOIC866002</t>
  </si>
  <si>
    <t>TOIC86700T</t>
  </si>
  <si>
    <t>TOIC86800N</t>
  </si>
  <si>
    <t>GIAVENO</t>
  </si>
  <si>
    <t>TOIC86900D</t>
  </si>
  <si>
    <t>TRANA</t>
  </si>
  <si>
    <t>TOIC87000N</t>
  </si>
  <si>
    <t>TOIC87100D</t>
  </si>
  <si>
    <t>TOIC872009</t>
  </si>
  <si>
    <t>TOIC873005</t>
  </si>
  <si>
    <t>TOIC874001</t>
  </si>
  <si>
    <t>VINOVO</t>
  </si>
  <si>
    <t>TOIC87500R</t>
  </si>
  <si>
    <t>TOIC87600L</t>
  </si>
  <si>
    <t>TOIC87700C</t>
  </si>
  <si>
    <t>TOIC878008</t>
  </si>
  <si>
    <t>TOIC879004</t>
  </si>
  <si>
    <t>TOIC880008</t>
  </si>
  <si>
    <t>SUSA</t>
  </si>
  <si>
    <t>TOIC881004</t>
  </si>
  <si>
    <t>TOIC88200X</t>
  </si>
  <si>
    <t>TOIC88300Q</t>
  </si>
  <si>
    <t>TOIC88400G</t>
  </si>
  <si>
    <t>TOIC88500B</t>
  </si>
  <si>
    <t>TOIC886007</t>
  </si>
  <si>
    <t>LA LOGGIA</t>
  </si>
  <si>
    <t>TOIC887003</t>
  </si>
  <si>
    <t>TOIC88800V</t>
  </si>
  <si>
    <t>TOIC88900P</t>
  </si>
  <si>
    <t>TOIC89000V</t>
  </si>
  <si>
    <t>DRUENTO</t>
  </si>
  <si>
    <t>TOIC89100P</t>
  </si>
  <si>
    <t>BORGARO TORINESE</t>
  </si>
  <si>
    <t>TOIC89200E</t>
  </si>
  <si>
    <t>TOIC89300A</t>
  </si>
  <si>
    <t>STRAMBINO</t>
  </si>
  <si>
    <t>TOIC894006</t>
  </si>
  <si>
    <t>AZEGLIO</t>
  </si>
  <si>
    <t>TOIC895002</t>
  </si>
  <si>
    <t>BEINASCO</t>
  </si>
  <si>
    <t>TOIC89600T</t>
  </si>
  <si>
    <t>TOIC89700N</t>
  </si>
  <si>
    <t>PIANEZZA</t>
  </si>
  <si>
    <t>TOIC89800D</t>
  </si>
  <si>
    <t>ALPIGNANO</t>
  </si>
  <si>
    <t>TOIC899009</t>
  </si>
  <si>
    <t>BUSSOLENO</t>
  </si>
  <si>
    <t>TOIC8A0002</t>
  </si>
  <si>
    <t>TOIC8A100T</t>
  </si>
  <si>
    <t>TOIC8A200N</t>
  </si>
  <si>
    <t>TOIC8A300D</t>
  </si>
  <si>
    <t>VENARIA REALE</t>
  </si>
  <si>
    <t>TOIC8A4009</t>
  </si>
  <si>
    <t>TOIC8A5005</t>
  </si>
  <si>
    <t>NICHELINO</t>
  </si>
  <si>
    <t>TOIC8A6001</t>
  </si>
  <si>
    <t>TOIC8A700R</t>
  </si>
  <si>
    <t>TOIC8A800L</t>
  </si>
  <si>
    <t>TOIC8A900C</t>
  </si>
  <si>
    <t>SETTIMO TORINESE</t>
  </si>
  <si>
    <t>TOIC8AA00T</t>
  </si>
  <si>
    <t>IVREA</t>
  </si>
  <si>
    <t>TOIC8AB00N</t>
  </si>
  <si>
    <t>TOIC8AC00D</t>
  </si>
  <si>
    <t>RIVAROLO CANAVESE</t>
  </si>
  <si>
    <t>TOIC8AD009</t>
  </si>
  <si>
    <t>PIOSSASCO</t>
  </si>
  <si>
    <t>TOIC8AE005</t>
  </si>
  <si>
    <t>TOIC8AF001</t>
  </si>
  <si>
    <t>BUTTIGLIERA ALTA</t>
  </si>
  <si>
    <t>TOIC8AG00R</t>
  </si>
  <si>
    <t>AVIGLIANA</t>
  </si>
  <si>
    <t>TOIC8AH00L</t>
  </si>
  <si>
    <t>ORBASSANO</t>
  </si>
  <si>
    <t>TOIC8AJ00T</t>
  </si>
  <si>
    <t>TOIC8AK00N</t>
  </si>
  <si>
    <t>CIRIE'</t>
  </si>
  <si>
    <t>TOIC8AL00D</t>
  </si>
  <si>
    <t>TOIC8AM009</t>
  </si>
  <si>
    <t>CARMAGNOLA</t>
  </si>
  <si>
    <t>TOIC8AN005</t>
  </si>
  <si>
    <t>TOIC8AP00R</t>
  </si>
  <si>
    <t>TOIC8AQ00L</t>
  </si>
  <si>
    <t>CARIGNANO</t>
  </si>
  <si>
    <t>TOIC8AR00C</t>
  </si>
  <si>
    <t>PAVONE CANAVESE</t>
  </si>
  <si>
    <t>TOIC8AS00N</t>
  </si>
  <si>
    <t>ANDEZENO</t>
  </si>
  <si>
    <t>TOIC8AT00D</t>
  </si>
  <si>
    <t>CHIERI</t>
  </si>
  <si>
    <t>TOIC8AU009</t>
  </si>
  <si>
    <t>TOIC8AV005</t>
  </si>
  <si>
    <t>TOIC8AW001</t>
  </si>
  <si>
    <t>SAN MAURO TORINESE</t>
  </si>
  <si>
    <t>TOIC8AX00R</t>
  </si>
  <si>
    <t>TOIC8AY00L</t>
  </si>
  <si>
    <t>TOIC8AZ00C</t>
  </si>
  <si>
    <t>TOIC8BA00C</t>
  </si>
  <si>
    <t>TOIC8BB008</t>
  </si>
  <si>
    <t>TOIC8BC004</t>
  </si>
  <si>
    <t>TOIC8BD00X</t>
  </si>
  <si>
    <t>TOIC8BE00Q</t>
  </si>
  <si>
    <t>TOIC8BF00G</t>
  </si>
  <si>
    <t>TOIS00100B</t>
  </si>
  <si>
    <t>TOIS003003</t>
  </si>
  <si>
    <t>TOIS00400V</t>
  </si>
  <si>
    <t>TOIS00600E</t>
  </si>
  <si>
    <t>TOIS00700A</t>
  </si>
  <si>
    <t>TOIS008006</t>
  </si>
  <si>
    <t>TOIS01200T</t>
  </si>
  <si>
    <t>TOIS01300N</t>
  </si>
  <si>
    <t>BODONI - PARAVIA</t>
  </si>
  <si>
    <t>TOIS01400D</t>
  </si>
  <si>
    <t>TOIS016005</t>
  </si>
  <si>
    <t>TOIS017001</t>
  </si>
  <si>
    <t>TOIS01800R</t>
  </si>
  <si>
    <t>EINSTEIN</t>
  </si>
  <si>
    <t>TOIS01900L</t>
  </si>
  <si>
    <t>TOIS02100L</t>
  </si>
  <si>
    <t>TOIS023008</t>
  </si>
  <si>
    <t>TOIS024004</t>
  </si>
  <si>
    <t>TOIS02600Q</t>
  </si>
  <si>
    <t>TOIS02700G</t>
  </si>
  <si>
    <t>TOIS02800B</t>
  </si>
  <si>
    <t>TOIS029007</t>
  </si>
  <si>
    <t>TOIS031007</t>
  </si>
  <si>
    <t>TOIS032003</t>
  </si>
  <si>
    <t>TOIS03300V</t>
  </si>
  <si>
    <t>TOIS03400P</t>
  </si>
  <si>
    <t>TOIS03600A</t>
  </si>
  <si>
    <t>TOIS037006</t>
  </si>
  <si>
    <t>TOIS038002</t>
  </si>
  <si>
    <t>TOIS03900T</t>
  </si>
  <si>
    <t>TOIS04100T</t>
  </si>
  <si>
    <t>TOIS04200N</t>
  </si>
  <si>
    <t>TOIS04300D</t>
  </si>
  <si>
    <t>TOIS044009</t>
  </si>
  <si>
    <t>PREVER</t>
  </si>
  <si>
    <t>TOIS04700R</t>
  </si>
  <si>
    <t>TOIS04800L</t>
  </si>
  <si>
    <t>TOIS04900C</t>
  </si>
  <si>
    <t>FERMI-GALILEI</t>
  </si>
  <si>
    <t>TOIS05100C</t>
  </si>
  <si>
    <t>TOIS052008</t>
  </si>
  <si>
    <t>TOIS053004</t>
  </si>
  <si>
    <t>TOIS05400X</t>
  </si>
  <si>
    <t>TOIS05700B</t>
  </si>
  <si>
    <t>TOIS058007</t>
  </si>
  <si>
    <t>TOIS059003</t>
  </si>
  <si>
    <t>TOIS061003</t>
  </si>
  <si>
    <t>TOIS06300P</t>
  </si>
  <si>
    <t>TOIS06400E</t>
  </si>
  <si>
    <t>TOMM00400Q</t>
  </si>
  <si>
    <t>TOMM00900V</t>
  </si>
  <si>
    <t>TOMM058004</t>
  </si>
  <si>
    <t>TOMM078009</t>
  </si>
  <si>
    <t>TOMM12100A</t>
  </si>
  <si>
    <t>TOMM14700E</t>
  </si>
  <si>
    <t>TOMM25400E</t>
  </si>
  <si>
    <t>TOMM256006</t>
  </si>
  <si>
    <t>TOMM257002</t>
  </si>
  <si>
    <t>TOMM25900N</t>
  </si>
  <si>
    <t>TOMM26100N</t>
  </si>
  <si>
    <t>TOMM27300X</t>
  </si>
  <si>
    <t>TOMM28400A</t>
  </si>
  <si>
    <t>TOMM286002</t>
  </si>
  <si>
    <t>TOMM28900D</t>
  </si>
  <si>
    <t>TOMM32300Q</t>
  </si>
  <si>
    <t>CPIA 1 TORINO</t>
  </si>
  <si>
    <t>TOMM32400G</t>
  </si>
  <si>
    <t>CPIA 2 TORINO</t>
  </si>
  <si>
    <t>TOMM32500B</t>
  </si>
  <si>
    <t>CPIA 3 TORINO</t>
  </si>
  <si>
    <t>TOMM326007</t>
  </si>
  <si>
    <t>CPIA 4 TORINO</t>
  </si>
  <si>
    <t>TOMM33200E</t>
  </si>
  <si>
    <t>CPIA 5 TORINO</t>
  </si>
  <si>
    <t>TOPC01000C</t>
  </si>
  <si>
    <t>TOPC020003</t>
  </si>
  <si>
    <t>TOPC06000D</t>
  </si>
  <si>
    <t>TOPC070004</t>
  </si>
  <si>
    <t>TOPC08000P</t>
  </si>
  <si>
    <t>TOPC090009</t>
  </si>
  <si>
    <t>TOPC10000P</t>
  </si>
  <si>
    <t>TOPM050003</t>
  </si>
  <si>
    <t>REGINA MARGHERITA</t>
  </si>
  <si>
    <t>TOPM120004</t>
  </si>
  <si>
    <t>TOPS01000G</t>
  </si>
  <si>
    <t>TOPS020006</t>
  </si>
  <si>
    <t>TOPS04000B</t>
  </si>
  <si>
    <t>TOPS070007</t>
  </si>
  <si>
    <t>TOPS10000T</t>
  </si>
  <si>
    <t>TOPS120003</t>
  </si>
  <si>
    <t>TOPS18000P</t>
  </si>
  <si>
    <t>TOPS190009</t>
  </si>
  <si>
    <t>TOPS22000X</t>
  </si>
  <si>
    <t>TOPS270001</t>
  </si>
  <si>
    <t>SC.INTERN.EUROPEA STAT.A.SPINELLI</t>
  </si>
  <si>
    <t>TOPS30000G</t>
  </si>
  <si>
    <t>JUVARRA CON ANNESSA SEZ. CLASSICA</t>
  </si>
  <si>
    <t>TOPS340002</t>
  </si>
  <si>
    <t>IST  PROF  PER I SERVIZI PUBBLICITARI</t>
  </si>
  <si>
    <t>TORC090001</t>
  </si>
  <si>
    <t>TORH010009</t>
  </si>
  <si>
    <t>IST PROF INDUSTRIA E ARTIGIANATO</t>
  </si>
  <si>
    <t>TORI030002</t>
  </si>
  <si>
    <t>TORI04000L</t>
  </si>
  <si>
    <t>ISTITUTO D'ARTE</t>
  </si>
  <si>
    <t>TOSD010002</t>
  </si>
  <si>
    <t>TOSD02000L</t>
  </si>
  <si>
    <t>TOSL01000C</t>
  </si>
  <si>
    <t>TOSL020003</t>
  </si>
  <si>
    <t>IST TEC COMMERCIALE E PER GEOMETRI</t>
  </si>
  <si>
    <t>TOTD05000T</t>
  </si>
  <si>
    <t>TOTD090008</t>
  </si>
  <si>
    <t>TOTD290002</t>
  </si>
  <si>
    <t>RUSSELL - MORO</t>
  </si>
  <si>
    <t>TOTF04000D</t>
  </si>
  <si>
    <t>TOTF10000X</t>
  </si>
  <si>
    <t>TOTF14000A</t>
  </si>
  <si>
    <t>ISTITUTO TECNICO PER GEOMETRI</t>
  </si>
  <si>
    <t>TOTL02000C</t>
  </si>
  <si>
    <t>TOVC01000Q</t>
  </si>
  <si>
    <t>UMBERTO I</t>
  </si>
  <si>
    <t>Verbano Cusio Ossola</t>
  </si>
  <si>
    <t>VBEE00200N</t>
  </si>
  <si>
    <t>DOMODOSSOLA</t>
  </si>
  <si>
    <t>VBEE00300D</t>
  </si>
  <si>
    <t>VBIC80300B</t>
  </si>
  <si>
    <t>CANNOBIO</t>
  </si>
  <si>
    <t>VBIC804007</t>
  </si>
  <si>
    <t>SANTA MARIA MAGGIORE</t>
  </si>
  <si>
    <t>VBIC805003</t>
  </si>
  <si>
    <t>BACENO</t>
  </si>
  <si>
    <t>VBIC80600V</t>
  </si>
  <si>
    <t>VOGOGNA</t>
  </si>
  <si>
    <t>VBIC80800E</t>
  </si>
  <si>
    <t>CREVOLADOSSOLA</t>
  </si>
  <si>
    <t>VBIC80900A</t>
  </si>
  <si>
    <t>GRAVELLONA TOCE</t>
  </si>
  <si>
    <t>VBIC81000E</t>
  </si>
  <si>
    <t>BAVENO</t>
  </si>
  <si>
    <t>VBIC81100A</t>
  </si>
  <si>
    <t>STRESA</t>
  </si>
  <si>
    <t>VBIC812006</t>
  </si>
  <si>
    <t>VILLADOSSOLA</t>
  </si>
  <si>
    <t>VBIC813002</t>
  </si>
  <si>
    <t>VERBANIA</t>
  </si>
  <si>
    <t>VBIC81400T</t>
  </si>
  <si>
    <t>VBIC81500N</t>
  </si>
  <si>
    <t>VBIC81600D</t>
  </si>
  <si>
    <t>PREMENO</t>
  </si>
  <si>
    <t>VBIC817009</t>
  </si>
  <si>
    <t>OMEGNA</t>
  </si>
  <si>
    <t>VBIC818005</t>
  </si>
  <si>
    <t>VBIC819001</t>
  </si>
  <si>
    <t>VBIS00100X</t>
  </si>
  <si>
    <t>VBIS00200Q</t>
  </si>
  <si>
    <t>VBIS00300G</t>
  </si>
  <si>
    <t>VBIS00400B</t>
  </si>
  <si>
    <t>VBIS006003</t>
  </si>
  <si>
    <t>VBIS00700V</t>
  </si>
  <si>
    <t>VBMM01700A</t>
  </si>
  <si>
    <t>VBPS02000P</t>
  </si>
  <si>
    <t>VBPS030009</t>
  </si>
  <si>
    <t>Vercelli</t>
  </si>
  <si>
    <t>VCIC80000E</t>
  </si>
  <si>
    <t>TRINO</t>
  </si>
  <si>
    <t>VCIC80100A</t>
  </si>
  <si>
    <t>ASIGLIANO VERCELLESE</t>
  </si>
  <si>
    <t>VCIC802006</t>
  </si>
  <si>
    <t>ARBORIO</t>
  </si>
  <si>
    <t>VCIC803002</t>
  </si>
  <si>
    <t>SANTHIA'</t>
  </si>
  <si>
    <t>VCIC80400T</t>
  </si>
  <si>
    <t>TRONZANO VERCELLESE</t>
  </si>
  <si>
    <t>VCIC80500N</t>
  </si>
  <si>
    <t>LIVORNO FERRARIS</t>
  </si>
  <si>
    <t>VCIC80600D</t>
  </si>
  <si>
    <t>CIGLIANO</t>
  </si>
  <si>
    <t>VCIC807009</t>
  </si>
  <si>
    <t>CRESCENTINO</t>
  </si>
  <si>
    <t>VCIC808005</t>
  </si>
  <si>
    <t>VERCELLI</t>
  </si>
  <si>
    <t>VCIC809001</t>
  </si>
  <si>
    <t>VCIC810005</t>
  </si>
  <si>
    <t>VCIC811001</t>
  </si>
  <si>
    <t>VCIC81200R</t>
  </si>
  <si>
    <t>QUARONA</t>
  </si>
  <si>
    <t>VCIC81300L</t>
  </si>
  <si>
    <t>SERRAVALLE SESIA</t>
  </si>
  <si>
    <t>VCIC81400C</t>
  </si>
  <si>
    <t>BORGOSESIA</t>
  </si>
  <si>
    <t>VCIC815008</t>
  </si>
  <si>
    <t>GATTINARA</t>
  </si>
  <si>
    <t>VCIC81700X</t>
  </si>
  <si>
    <t>VARALLO</t>
  </si>
  <si>
    <t>VCIS00100E</t>
  </si>
  <si>
    <t>VCIS00700D</t>
  </si>
  <si>
    <t>VCIS012001</t>
  </si>
  <si>
    <t>VCIS01300R</t>
  </si>
  <si>
    <t>VCIS016008</t>
  </si>
  <si>
    <t>VCIS017004</t>
  </si>
  <si>
    <t>VCIS01900Q</t>
  </si>
  <si>
    <t>VCIS02100Q</t>
  </si>
  <si>
    <t>VCRH040008</t>
  </si>
  <si>
    <t>ONNICOMPR.</t>
  </si>
  <si>
    <t>N.V.</t>
  </si>
  <si>
    <t>n.</t>
  </si>
  <si>
    <t>punt. conv. annessi</t>
  </si>
  <si>
    <t>punt. presidi osp.</t>
  </si>
  <si>
    <t>punt. ist. det.</t>
  </si>
  <si>
    <t>punt. corsi serali/polis</t>
  </si>
  <si>
    <t>Provincia</t>
  </si>
  <si>
    <t>Tipologia istituzione scolastica</t>
  </si>
  <si>
    <t>CODICE</t>
  </si>
  <si>
    <t>DENOMINAZIONE</t>
  </si>
  <si>
    <t>Comune</t>
  </si>
  <si>
    <t>CERRINA - ISTIT. COMPR.</t>
  </si>
  <si>
    <t>ALESSANDRIA - P. STRANEO</t>
  </si>
  <si>
    <t>CASTELLAZZO BORMIDA-POCHETTINO</t>
  </si>
  <si>
    <t>ALESSANDRIA SPINETTA M.GO</t>
  </si>
  <si>
    <t>FELIZZANO "G. PASCOLI"</t>
  </si>
  <si>
    <t>TICINETO - DON MILANI</t>
  </si>
  <si>
    <t>CASALE M.TO 2 - I.C. "F. NEGRI"</t>
  </si>
  <si>
    <t>ALESSANDRIA "G.GALILEI"</t>
  </si>
  <si>
    <t>ALESSANDRIA - CARDUCCI/VOCHIERI</t>
  </si>
  <si>
    <t>ALESSANDRIA  DE AMICIS/MANZONI</t>
  </si>
  <si>
    <t>ALESSANDRIA - BOVIO/CAVOUR</t>
  </si>
  <si>
    <t>BENVENUTO CELLINI</t>
  </si>
  <si>
    <t>LEONARDO DA VINCI</t>
  </si>
  <si>
    <t>CESARE BALBO</t>
  </si>
  <si>
    <t>GALILEO GALILEI</t>
  </si>
  <si>
    <t>ALESSANDRO VOLTA</t>
  </si>
  <si>
    <t>ALTF080003</t>
  </si>
  <si>
    <t>ASCANIO SOBRERO</t>
  </si>
  <si>
    <t>GAVI -  C. DE SIMONI</t>
  </si>
  <si>
    <t>SERRAVALLE SCRIVIA-M.BENEDICTA</t>
  </si>
  <si>
    <t>MOLARE - SCUOLA MEDIA STATALE</t>
  </si>
  <si>
    <t>RIVALTA B.DA - "N. BOBBIO"</t>
  </si>
  <si>
    <t>SPIGNO MONF. - IST. COMPR.</t>
  </si>
  <si>
    <t>VIGUZZOLO - IST. COMPR.</t>
  </si>
  <si>
    <t>OVADA "S. PERTINI"</t>
  </si>
  <si>
    <t>I.I.S. GUIDO  PARODI</t>
  </si>
  <si>
    <t>CARLO BARLETTI</t>
  </si>
  <si>
    <t>GUGLIELMO MARCONI</t>
  </si>
  <si>
    <t>GIUSEPPE PEANO</t>
  </si>
  <si>
    <t>EDOARDO AMALDI</t>
  </si>
  <si>
    <t>IST. SCOLASTICA I CIRCOLO ASTI</t>
  </si>
  <si>
    <t>DIREZIONE DIDATTICA V CIRCOLO</t>
  </si>
  <si>
    <t>IC CASTELNUOVO -COCCONATO- MON</t>
  </si>
  <si>
    <t>MONCALVO - RITA LEVI MONTALCINI</t>
  </si>
  <si>
    <t>I C CASTELL'ALFERO</t>
  </si>
  <si>
    <t>ISTITUTO COMPRENSIVO S. DAMIANO</t>
  </si>
  <si>
    <t>VITTORIO ALFIERI</t>
  </si>
  <si>
    <t>G. A. GIOBERT</t>
  </si>
  <si>
    <t>A. CASTIGLIANO</t>
  </si>
  <si>
    <t>ANGELO BROFFERIO - ASTI</t>
  </si>
  <si>
    <t>F. VERCELLI</t>
  </si>
  <si>
    <t>IC MONTEGROSSO</t>
  </si>
  <si>
    <t>COSTIGLIOLE</t>
  </si>
  <si>
    <t>I.C. 3  ASTI</t>
  </si>
  <si>
    <t>C.A. DALLA CHIESA NIZZA MONF.</t>
  </si>
  <si>
    <t>ATIC817001</t>
  </si>
  <si>
    <t>I.C. 2  ASTI</t>
  </si>
  <si>
    <t>ATIC81800R</t>
  </si>
  <si>
    <t>I.C. 1 ASTI</t>
  </si>
  <si>
    <t>N. PELLATI</t>
  </si>
  <si>
    <t>IST.ISTR.SEC.STAT.  "G. PENNA"</t>
  </si>
  <si>
    <t>AUGUSTO MONTI</t>
  </si>
  <si>
    <t>ALESSANDRO ARTOM</t>
  </si>
  <si>
    <t>IC CAVAGLIA'</t>
  </si>
  <si>
    <t>IC GAGLIANICO</t>
  </si>
  <si>
    <t>IC MONGRANDO</t>
  </si>
  <si>
    <t>IC OCCHIEPPO "E. SCHIAPARELLI"</t>
  </si>
  <si>
    <t>A. AVOGADRO - LICEO SCIENTIFICO</t>
  </si>
  <si>
    <t>Q. SELLA - ITI</t>
  </si>
  <si>
    <t>IC ANDORNO MICCA</t>
  </si>
  <si>
    <t>IC    PRAY</t>
  </si>
  <si>
    <t>IC TRIVERO</t>
  </si>
  <si>
    <t>IC VALLE MOSSO-PETTINENGO</t>
  </si>
  <si>
    <t>IC"C.PAVESE"CANDELO-SANDIGLIANO</t>
  </si>
  <si>
    <t>IC FRATELLI VIANO DA LESSONA</t>
  </si>
  <si>
    <t>I.C. COSSATO</t>
  </si>
  <si>
    <t>IC  VALDENGO</t>
  </si>
  <si>
    <t>IC  VIGLIANO BIELLESE</t>
  </si>
  <si>
    <t>I.I.S." EUGENIO BONA"</t>
  </si>
  <si>
    <t>BIIS00700C</t>
  </si>
  <si>
    <t>I.I.S. GAE AULENTI</t>
  </si>
  <si>
    <t>DEMONTE  "L. ROMANO"</t>
  </si>
  <si>
    <t>A. VASSALLO BOVES</t>
  </si>
  <si>
    <t>DRONERO "G.GIOLITTI"</t>
  </si>
  <si>
    <t>BERNEZZO - DUCCIO GALIMBERTI</t>
  </si>
  <si>
    <t>CUNEO - FRAZ. BORGO S. GIUSEPPE</t>
  </si>
  <si>
    <t>CUNEO - OLTRESTURA</t>
  </si>
  <si>
    <t>BUSCA GIOSUE CARDUCCI</t>
  </si>
  <si>
    <t>CUNEO-CORSO SOLERI</t>
  </si>
  <si>
    <t>CNIC86000E</t>
  </si>
  <si>
    <t>CUNEO VIALE ANGELI</t>
  </si>
  <si>
    <t>CNIC86100A</t>
  </si>
  <si>
    <t>CUNEO VIA SOBRERO</t>
  </si>
  <si>
    <t>CUNEO - "S.GRANDIS"</t>
  </si>
  <si>
    <t>CUNEO -BIANCHI - VIRGINIO</t>
  </si>
  <si>
    <t>CUNEO "VIRGINIO - DONADIO"</t>
  </si>
  <si>
    <t>CPIA 6 CUNEO - SALUZZO</t>
  </si>
  <si>
    <t>CUNEO - "EDMONDO DE AMICIS"</t>
  </si>
  <si>
    <t>CUNEO - "G.PEANO - S.PELLICO"</t>
  </si>
  <si>
    <t>CUNEO - "F. A. BONELLI"</t>
  </si>
  <si>
    <t>CUNEO "MARIO DELPOZZO"</t>
  </si>
  <si>
    <t>CARRU</t>
  </si>
  <si>
    <t>CEVA "A.MOMIGLIANO"</t>
  </si>
  <si>
    <t>CNIC85800E</t>
  </si>
  <si>
    <t>MONDOVI' 1</t>
  </si>
  <si>
    <t>CNIC85900A</t>
  </si>
  <si>
    <t>MONDOVI' 2</t>
  </si>
  <si>
    <t>CEVA - "G. BARUFFI"</t>
  </si>
  <si>
    <t>FOSSANO -  "G.VALLAURI"</t>
  </si>
  <si>
    <t>MONDOVI' "GIOLITTI-BELLISARIO"</t>
  </si>
  <si>
    <t>MONDOVI' "CIGNA-BARUFFI-GARELLI"</t>
  </si>
  <si>
    <t>FOSSANO - "G.ANCINA"</t>
  </si>
  <si>
    <t>LICEO " VASCO-BECCARIA-GOVONE"</t>
  </si>
  <si>
    <t>BAGNOLO P.TE "B. FENOGLIO"</t>
  </si>
  <si>
    <t>SAVIGLIANO S. SANTAROSA</t>
  </si>
  <si>
    <t>SAVIGLIANO -PAPA GIOVANNI XXIII</t>
  </si>
  <si>
    <t>AIMONE CRAVETTA</t>
  </si>
  <si>
    <t>SALUZZO - "C. DENINA"</t>
  </si>
  <si>
    <t>SALUZZO -  "SOLERI-BERTONI"</t>
  </si>
  <si>
    <t>SALUZZO "G.B.BODONI"</t>
  </si>
  <si>
    <t>CHERASCO - S. TARICCO</t>
  </si>
  <si>
    <t>ALBA QUARTIERE MUSSOTTO E SX TA</t>
  </si>
  <si>
    <t>ALBA QUARTIERE PIAVE S.CASSIANO</t>
  </si>
  <si>
    <t>ALBA QUARTIERE MORETTA</t>
  </si>
  <si>
    <t>ALBA CENTRO STORICO</t>
  </si>
  <si>
    <t>ALBA "P. CILLARIO FERRERO"</t>
  </si>
  <si>
    <t>ALBA - "G. GOVONE"</t>
  </si>
  <si>
    <t>ALBA - "UMBERTO I"</t>
  </si>
  <si>
    <t>BRA - "E. GUALA"</t>
  </si>
  <si>
    <t>ALBA - "L. EINAUDI"</t>
  </si>
  <si>
    <t>ALBA - "LEONARDO DA VINCI"</t>
  </si>
  <si>
    <t>ALBA - "LEONARDO COCITO"</t>
  </si>
  <si>
    <t>BRA "G.GIOLITTI-G.B.GANDINO"</t>
  </si>
  <si>
    <t>ISTITUTO VELSO MUCCI</t>
  </si>
  <si>
    <t>P. RAMATI - CERANO</t>
  </si>
  <si>
    <t>F. TADINI - CAMERI</t>
  </si>
  <si>
    <t>G. DA BIANDRATE - BIANDRATE</t>
  </si>
  <si>
    <t>ITALO CALVINO - GALLIATE</t>
  </si>
  <si>
    <t>BELLINI - NOVARA</t>
  </si>
  <si>
    <t>FORNARA - OSSOLA  - NOVARA</t>
  </si>
  <si>
    <t>I.C.  "RITA  LEVI-MONTALCINI"</t>
  </si>
  <si>
    <t>DUCA D'AOSTA - NOVARA</t>
  </si>
  <si>
    <t>ACHILLE BOROLI</t>
  </si>
  <si>
    <t>I. C. "RACHEL BEHAR"</t>
  </si>
  <si>
    <t>ISTITUTO COMPRENSIVO "C. MUSSO"</t>
  </si>
  <si>
    <t>ISTITUTO COMPRENSIVO BOTTACCHI</t>
  </si>
  <si>
    <t>I. I. S. PIER LUIGI NERVI</t>
  </si>
  <si>
    <t>LICEO CLASSICO E LINGUISTICO C.ALBERTO</t>
  </si>
  <si>
    <t>LICEO DELLE SCIENZE UMANE C.T. BELLINI"</t>
  </si>
  <si>
    <t>ALESSANDRO  ANTONELLI</t>
  </si>
  <si>
    <t>ISTITUTO PROFESSIONALE G. RAVIZZA</t>
  </si>
  <si>
    <t>FELICE CASORATI</t>
  </si>
  <si>
    <t>I.T.E. "MOSSOTTI"</t>
  </si>
  <si>
    <t>ITI OMAR</t>
  </si>
  <si>
    <t>G.FAUSER</t>
  </si>
  <si>
    <t>CIRCOLO DIDATTICO BORGOMANERO</t>
  </si>
  <si>
    <t>CIRCOLO DIDATTICO OLEGGIO</t>
  </si>
  <si>
    <t>ISTITUTO COMPRENSIVO SAN GIULIO</t>
  </si>
  <si>
    <t>P. FORNARA - CARPIGNANO SESIA</t>
  </si>
  <si>
    <t>G. PASCOLI</t>
  </si>
  <si>
    <t>GIOVANNI XXIII - GRIGNASCO</t>
  </si>
  <si>
    <t>G. CURIONI - ROMAGNANO SESIA</t>
  </si>
  <si>
    <t>ANTONELLI - BELLINZAGO NOV.SE</t>
  </si>
  <si>
    <t>E.S.VERJUS - OLEGGIO</t>
  </si>
  <si>
    <t>GAUDENZIO FERRARI . MOMO</t>
  </si>
  <si>
    <t>DEL VERGANTE - INVORIO</t>
  </si>
  <si>
    <t>I.C. "E. MONTALE" DI GATTICO</t>
  </si>
  <si>
    <t>GIOVANNI XXIII - ARONA</t>
  </si>
  <si>
    <t>BELFANTI - CASTELLETTO TICINO</t>
  </si>
  <si>
    <t>E.FERMI</t>
  </si>
  <si>
    <t>IST. SEC. I GR "PIERO GOBETTI"</t>
  </si>
  <si>
    <t>G.GALILEI</t>
  </si>
  <si>
    <t>L.DA VINCI-S.COMM.LE ANNESSA</t>
  </si>
  <si>
    <t>D.D. TORINO - "BARICCO"</t>
  </si>
  <si>
    <t>D.D.  TORINO - "COPPINO"</t>
  </si>
  <si>
    <t>D.D. TORINO - "PACCHIOTTI"</t>
  </si>
  <si>
    <t>D.D. TORINO - "TOSCANINI"</t>
  </si>
  <si>
    <t>D.D. TORINO - "SALGARI"</t>
  </si>
  <si>
    <t>I.C. TORINO - "TOMMASEO"</t>
  </si>
  <si>
    <t>I.C. TORINO - "KING-MILA"</t>
  </si>
  <si>
    <t>I.C. RITA LEVI-MONTALCINI</t>
  </si>
  <si>
    <t>I.C. TORINO - CORSO RACCONIGI</t>
  </si>
  <si>
    <t>I.C. TORINO - PALAZZESCHI</t>
  </si>
  <si>
    <t>I.C. TORINO - ALBERTI</t>
  </si>
  <si>
    <t>I.I.S. SELLA-AALTO-LAGRANGE</t>
  </si>
  <si>
    <t>I.I.S. A. AVOGADRO</t>
  </si>
  <si>
    <t>I.I.S. P. BOSELLI</t>
  </si>
  <si>
    <t>I.I.S. V. BOSSO - A. MONTI</t>
  </si>
  <si>
    <t>I.I.S. SANTORRE DI SANTAROSA</t>
  </si>
  <si>
    <t>TORINO - PEROTTI</t>
  </si>
  <si>
    <t>TORINO - FOSCOLO</t>
  </si>
  <si>
    <t>TORINO - VIA REVEL</t>
  </si>
  <si>
    <t>M. D'AZEGLIO</t>
  </si>
  <si>
    <t>V. GIOBERTI</t>
  </si>
  <si>
    <t>D.BERTI</t>
  </si>
  <si>
    <t>A. VOLTA</t>
  </si>
  <si>
    <t>G. FERRARIS</t>
  </si>
  <si>
    <t>LS  P. GOBETTI</t>
  </si>
  <si>
    <t>G. PLANA</t>
  </si>
  <si>
    <t>A. PASSONI</t>
  </si>
  <si>
    <t>ITC G. SOMMEILLER</t>
  </si>
  <si>
    <t>D.D. TORINO -  "ALLIEVO"</t>
  </si>
  <si>
    <t>D.D. TORINO - "DUCA D'AOSTA"</t>
  </si>
  <si>
    <t>D.D. TORINO - "FRANK"</t>
  </si>
  <si>
    <t>D.D. TORINO - "GABELLI"</t>
  </si>
  <si>
    <t>D.D. TORINO - "NOVARO"</t>
  </si>
  <si>
    <t>D.D. TORINO - "SABIN"</t>
  </si>
  <si>
    <t>D.D. TORINO - "ALERAMO"</t>
  </si>
  <si>
    <t>I.C. TORINO - "CENA"</t>
  </si>
  <si>
    <t>I.C. TORINO - "L. DA VINCI"</t>
  </si>
  <si>
    <t>I.C. TORINO - "D. M. TUROLDO"</t>
  </si>
  <si>
    <t>I.C. TORINO - "PACINOTTI"</t>
  </si>
  <si>
    <t>I.C. TORINO - "GOZZI-OLIVETTI"</t>
  </si>
  <si>
    <t>I.C. TORINO - P. GEMELLI</t>
  </si>
  <si>
    <t>I.C. TORINO - MARCONI-ANTONELLI</t>
  </si>
  <si>
    <t>I.C. TORINO - VIA RICASOLI</t>
  </si>
  <si>
    <t>I.C. TORINO - REGIO PARCO</t>
  </si>
  <si>
    <t>I.C. TORINO - UMBERTO SABA</t>
  </si>
  <si>
    <t>I.C. TORINO - VIVALDI-MURIALDO</t>
  </si>
  <si>
    <t>I.C. TORINO - NIGRA</t>
  </si>
  <si>
    <t>I.C. TORINO  II</t>
  </si>
  <si>
    <t>I.P.S. J. B. BECCARI</t>
  </si>
  <si>
    <t>I.I.S. R. ZERBONI</t>
  </si>
  <si>
    <t>I.I.S. G. PEANO</t>
  </si>
  <si>
    <t>TORINO - G. B. VIOTTI</t>
  </si>
  <si>
    <t>TORINO - PIER GIORGIO FRASSATI</t>
  </si>
  <si>
    <t>TORINO- NORBERTO BOBBIO</t>
  </si>
  <si>
    <t>TORINO - DANTE ALIGHIERI</t>
  </si>
  <si>
    <t>LICEO CLASSICO E MUSICALE   C. CAVOUR</t>
  </si>
  <si>
    <t>C. CATTANEO</t>
  </si>
  <si>
    <t>GIORDANO BRUNO</t>
  </si>
  <si>
    <t>ALBE STEINER</t>
  </si>
  <si>
    <t>IPSIA DALMAZIO BIRAGO</t>
  </si>
  <si>
    <t>LICEO ARTISTICO PRIMO</t>
  </si>
  <si>
    <t>C. GRASSI</t>
  </si>
  <si>
    <t>G. GUARINI</t>
  </si>
  <si>
    <t>D.D. TORINO - "CASALEGNO"</t>
  </si>
  <si>
    <t>D.D. TORINO - "COLLODI"</t>
  </si>
  <si>
    <t>D.D. TORINO - "D'AZEGLIO"</t>
  </si>
  <si>
    <t>D.D. TORINO - "MAZZINI"</t>
  </si>
  <si>
    <t>D.D. TORINO - "PELLICO"</t>
  </si>
  <si>
    <t>D.D. TORINO - "SINIGAGLIA"</t>
  </si>
  <si>
    <t>D.D. TORINO - "GOBETTI"</t>
  </si>
  <si>
    <t>I.C. TORINO - "SALVEMINI"</t>
  </si>
  <si>
    <t>I.C. TORINO - "CAIROLI"</t>
  </si>
  <si>
    <t>I.C. TORINO - "S. PERTINI"</t>
  </si>
  <si>
    <t>I.C. TORINO - VIA SIDOLI</t>
  </si>
  <si>
    <t>I.C. TORINO - VITT.DA FELTRE</t>
  </si>
  <si>
    <t>I.C. TORINO - PEYRON</t>
  </si>
  <si>
    <t>I.I.S. E. MAJORANA</t>
  </si>
  <si>
    <t>I.I.S. G. GIOLITTI</t>
  </si>
  <si>
    <t>I.I.S. PRIMO LEVI</t>
  </si>
  <si>
    <t>I.I.S. GALILEI - FERRARI</t>
  </si>
  <si>
    <t>I.I.S. C.I. GIULIO</t>
  </si>
  <si>
    <t>IIS COPERNICO-LUXEMBURG</t>
  </si>
  <si>
    <t>TOIS066006</t>
  </si>
  <si>
    <t>A. GOBETTI MARCHESINI - CASALE - ARDUINO</t>
  </si>
  <si>
    <t>TORINO - ANTONELLI</t>
  </si>
  <si>
    <t>TORINO - CADUTI DI CEFALONIA</t>
  </si>
  <si>
    <t>TORINO - NIEVO - MATTEOTTI</t>
  </si>
  <si>
    <t>TORINO - PIERO CALAMANDREI</t>
  </si>
  <si>
    <t>TORINO-C. ALVARO-A. MODIGLIANI</t>
  </si>
  <si>
    <t>LC V. ALFIERI</t>
  </si>
  <si>
    <t>RH G. COLOMBATTO</t>
  </si>
  <si>
    <t>LICEO ARTISTICO STATALE"R.COTTINI"</t>
  </si>
  <si>
    <t>D.D. COLLEGNO III</t>
  </si>
  <si>
    <t>D.D. COLLEGNO - MARCONI</t>
  </si>
  <si>
    <t>I.C. GRUGLIASCO - "M. L. KING"</t>
  </si>
  <si>
    <t>I.C. BRUINO</t>
  </si>
  <si>
    <t>I.C. RIVALTA - TETTI FRANCESI</t>
  </si>
  <si>
    <t>I.C. RIVALTA</t>
  </si>
  <si>
    <t>I.C. COLLEGNO - "B.TA PARADISO"</t>
  </si>
  <si>
    <t>I.C. GRUGLIASCO - "66 MARTIRI"</t>
  </si>
  <si>
    <t>I.C. GRUGLIASCO - DI NANNI</t>
  </si>
  <si>
    <t>I.C. BEINASCO - BORGARETTO</t>
  </si>
  <si>
    <t>I.C. BEINASCO - GRAMSCI</t>
  </si>
  <si>
    <t>I.C. NICHELINO I</t>
  </si>
  <si>
    <t>I.C. NICHELINO II</t>
  </si>
  <si>
    <t>I.C. NICHELINO III</t>
  </si>
  <si>
    <t>I.C. ORBASSANO I</t>
  </si>
  <si>
    <t>I.C. ORBASSANO II</t>
  </si>
  <si>
    <t>I.C. NICHELINO IV</t>
  </si>
  <si>
    <t>I.I.S. AMALDI - SRAFFA</t>
  </si>
  <si>
    <t>I.I.S. CURIE - VITTORINI</t>
  </si>
  <si>
    <t>I.I.S. E. DA ROTTERDAM</t>
  </si>
  <si>
    <t>I.I.S. J.C. MAXWELL</t>
  </si>
  <si>
    <t>TOIS067002</t>
  </si>
  <si>
    <t>I.I.S. CURIE - LEVI</t>
  </si>
  <si>
    <t>COLLEGNO DON MINZONI-GRAMSCI</t>
  </si>
  <si>
    <t>E. MAJORANA</t>
  </si>
  <si>
    <t>I.C. VILLAR PEROSA</t>
  </si>
  <si>
    <t>I.C. PEROSA ARGENTINA</t>
  </si>
  <si>
    <t>I.C. TORRE PELLICE</t>
  </si>
  <si>
    <t>I.C. CANDIOLO</t>
  </si>
  <si>
    <t>I.C. AIRASCA</t>
  </si>
  <si>
    <t>I.C. NONE</t>
  </si>
  <si>
    <t>I.C. VOLVERA</t>
  </si>
  <si>
    <t>I.C. BRICHERASIO</t>
  </si>
  <si>
    <t>I.C. LUSERNA S. GIOVANNI</t>
  </si>
  <si>
    <t>I.C. CAVOUR</t>
  </si>
  <si>
    <t>I.C. PINEROLO V - CUMIANA</t>
  </si>
  <si>
    <t>I.C. VIGONE</t>
  </si>
  <si>
    <t>I.C. VINOVO</t>
  </si>
  <si>
    <t>I.C. PIOSSASCO II</t>
  </si>
  <si>
    <t>I.C. PIOSSASCO I</t>
  </si>
  <si>
    <t>TOIC8BJ00C</t>
  </si>
  <si>
    <t>I.C. PINEROLO II - LAURO</t>
  </si>
  <si>
    <t>TOIC8BM00X</t>
  </si>
  <si>
    <t>I.C. PINEROLO I</t>
  </si>
  <si>
    <t>TOIC8BN00Q</t>
  </si>
  <si>
    <t>I.C. PINEROLO IV</t>
  </si>
  <si>
    <t>TOIC8BP00B</t>
  </si>
  <si>
    <t>I.C. PINEROLO III</t>
  </si>
  <si>
    <t>I.I.S. I. PORRO</t>
  </si>
  <si>
    <t>G.F. PORPORATO</t>
  </si>
  <si>
    <t>M. CURIE</t>
  </si>
  <si>
    <t>D.D. OULX - "P. P. LAMBERT"</t>
  </si>
  <si>
    <t>I.C. ALMESE</t>
  </si>
  <si>
    <t>I.C. CASELETTE</t>
  </si>
  <si>
    <t>I.C. SANT'AMBROGIO</t>
  </si>
  <si>
    <t>I.C. SANT'ANTONINO DI SUSA</t>
  </si>
  <si>
    <t>I.C. CONDOVE</t>
  </si>
  <si>
    <t>I.C. COAZZE</t>
  </si>
  <si>
    <t>I.C. TRANA</t>
  </si>
  <si>
    <t>I.C. GIAVENO - "F. GONIN"</t>
  </si>
  <si>
    <t>I.C. RIVOLI - MATTEOTTI</t>
  </si>
  <si>
    <t>I.C. RIVOLI - LEVI</t>
  </si>
  <si>
    <t>I.C. SUSA</t>
  </si>
  <si>
    <t>I.C. ALPIGNANO</t>
  </si>
  <si>
    <t>I.C. BUSSOLENO-VIA D.C.PRINETTO</t>
  </si>
  <si>
    <t>I.C. RIVOLI - GOBETTI</t>
  </si>
  <si>
    <t>I.C. BUTTIGLIERA ALTA-ROSTA</t>
  </si>
  <si>
    <t>I.C. AVIGLIANA</t>
  </si>
  <si>
    <t>TOIC8BL004</t>
  </si>
  <si>
    <t>I.C. RIVOLI - GOZZANO</t>
  </si>
  <si>
    <t>I.I.S. L. DES AMBROIS</t>
  </si>
  <si>
    <t>I.I.S. E. FERRARI</t>
  </si>
  <si>
    <t>O. ROMERO</t>
  </si>
  <si>
    <t>I.I.S. B. PASCAL</t>
  </si>
  <si>
    <t>I.I.S. G. NATTA</t>
  </si>
  <si>
    <t>N. ROSA</t>
  </si>
  <si>
    <t>CHARLES DARWIN</t>
  </si>
  <si>
    <t>G. GALILEI</t>
  </si>
  <si>
    <t>I.C. CERES</t>
  </si>
  <si>
    <t>I.C. LANZO T.SE</t>
  </si>
  <si>
    <t>I.C. CORIO</t>
  </si>
  <si>
    <t>I.C. FIANO</t>
  </si>
  <si>
    <t>I.C. BALANGERO</t>
  </si>
  <si>
    <t>I.C. NOLE</t>
  </si>
  <si>
    <t>I.C. MAPPANO</t>
  </si>
  <si>
    <t>I.C. DRUENTO</t>
  </si>
  <si>
    <t>I.C. BORGARO</t>
  </si>
  <si>
    <t>I.C. CASELLE TORINESE</t>
  </si>
  <si>
    <t>I.C. PIANEZZA -  VIA MANZONI</t>
  </si>
  <si>
    <t>I.C. VENARIA I</t>
  </si>
  <si>
    <t>I.C. VENARIA  II</t>
  </si>
  <si>
    <t>I.C. CIRIE' I</t>
  </si>
  <si>
    <t>I.C. CIRIE' II</t>
  </si>
  <si>
    <t>I.I.S. T. D'ORIA</t>
  </si>
  <si>
    <t>I.I.S. F. ALBERT</t>
  </si>
  <si>
    <t>I.I.S. G. DALMASSO</t>
  </si>
  <si>
    <t>D.D. CALUSO</t>
  </si>
  <si>
    <t>D.D. CASTELLAMONTE</t>
  </si>
  <si>
    <t>D.D. CUORGNE'</t>
  </si>
  <si>
    <t>D.D. SAN GIORGIO C.SE</t>
  </si>
  <si>
    <t>I.C. VISTRORIO</t>
  </si>
  <si>
    <t>I.C. PONT CANAVESE</t>
  </si>
  <si>
    <t>I.C. FORNO CANAVESE</t>
  </si>
  <si>
    <t>I.C. SETTIMO VITTONE</t>
  </si>
  <si>
    <t>I.C. FAVRIA</t>
  </si>
  <si>
    <t>I.C. STRAMBINO</t>
  </si>
  <si>
    <t>I.C. AZEGLIO</t>
  </si>
  <si>
    <t>I.C. IVREA I</t>
  </si>
  <si>
    <t>I.C. IVREA II</t>
  </si>
  <si>
    <t>I.C. RIVAROLO C.SE</t>
  </si>
  <si>
    <t>I.C. PAVONE CANAVESE</t>
  </si>
  <si>
    <t>I.I.S. A. MORO</t>
  </si>
  <si>
    <t>I.I.S. C. UBERTINI</t>
  </si>
  <si>
    <t>I.I.S. OLIVETTI</t>
  </si>
  <si>
    <t>I.I.S. G. CENA</t>
  </si>
  <si>
    <t>I.I.S. 25 APRILE</t>
  </si>
  <si>
    <t>I.I.S. P. MARTINETTI</t>
  </si>
  <si>
    <t>CALUSO - GOZZANO</t>
  </si>
  <si>
    <t>CUORGNE' - CENA</t>
  </si>
  <si>
    <t>LICEO CLASSICO STATALE "CARLO BOTTA"</t>
  </si>
  <si>
    <t>A. GRAMSCI</t>
  </si>
  <si>
    <t>LICEO ARTISTICO FELICE FACCIO</t>
  </si>
  <si>
    <t>D.D. LEINI' - "A. FRANK"</t>
  </si>
  <si>
    <t>I.C. CASTIGLIONE TORINESE</t>
  </si>
  <si>
    <t>I.C. GASSINO TORINESE</t>
  </si>
  <si>
    <t>I.C. MONTANARO</t>
  </si>
  <si>
    <t>I.C. BRANDIZZO</t>
  </si>
  <si>
    <t>I.C. VEROLENGO</t>
  </si>
  <si>
    <t>I.C. LEINI'</t>
  </si>
  <si>
    <t>I.C. BRUSASCO</t>
  </si>
  <si>
    <t>I.C. SETTIMO  I</t>
  </si>
  <si>
    <t>I.C. SAN MAURO II</t>
  </si>
  <si>
    <t>I.C. SAN MAURO I</t>
  </si>
  <si>
    <t>I.C. SETTIMO II</t>
  </si>
  <si>
    <t>I.C. SETTIMO III</t>
  </si>
  <si>
    <t>I.C. SETTIMO  IV</t>
  </si>
  <si>
    <t>TOIC8BG00B</t>
  </si>
  <si>
    <t>I.C. SAN BENIGNO CAN.</t>
  </si>
  <si>
    <t>SAN BENIGNO CANAVESE</t>
  </si>
  <si>
    <t>TOIC8BH007</t>
  </si>
  <si>
    <t>I.C. VOLPIANO</t>
  </si>
  <si>
    <t>TOIC8BK008</t>
  </si>
  <si>
    <t>I.C. CHIVASSO -"COSOLA"</t>
  </si>
  <si>
    <t>TOIC8BQ007</t>
  </si>
  <si>
    <t>I.C. CHIVASSO - "DASSO"</t>
  </si>
  <si>
    <t>I.I.S. G. FERRARIS</t>
  </si>
  <si>
    <t>I.I.S. EUROPA UNITA</t>
  </si>
  <si>
    <t>I.I.S. 8 MARZO</t>
  </si>
  <si>
    <t>I. NEWTON</t>
  </si>
  <si>
    <t>I.C. TROFARELLO</t>
  </si>
  <si>
    <t>I.C. PINO TORINESE</t>
  </si>
  <si>
    <t>I.C. CAMBIANO</t>
  </si>
  <si>
    <t>I.C. POIRINO</t>
  </si>
  <si>
    <t>I.C. SANTENA</t>
  </si>
  <si>
    <t>I.C. MONCALIERI - SANTA MARIA</t>
  </si>
  <si>
    <t>I.C. LA LOGGIA</t>
  </si>
  <si>
    <t>I.C. MONCALIERI - NASI</t>
  </si>
  <si>
    <t>I.C. MONCALIERI- CENTRO STORICO</t>
  </si>
  <si>
    <t>I.C. MONCALIERI-BORGO S. PIETRO</t>
  </si>
  <si>
    <t>I.C. CARMAGNOLA III</t>
  </si>
  <si>
    <t>I.C. CARMAGNOLA I</t>
  </si>
  <si>
    <t>I.C. CARMAGNOLA  II</t>
  </si>
  <si>
    <t>I.C. CARIGNANO</t>
  </si>
  <si>
    <t>I.C. ANDEZENO</t>
  </si>
  <si>
    <t>I.C. CHIERI IV</t>
  </si>
  <si>
    <t>I.C. CHIERI III -</t>
  </si>
  <si>
    <t>I.C. CHIERI I</t>
  </si>
  <si>
    <t>I.I.S. BALDESSANO-ROCCATI</t>
  </si>
  <si>
    <t>I.I.S. B. VITTONE</t>
  </si>
  <si>
    <t>NORBERTO BOBBIO</t>
  </si>
  <si>
    <t>A. MONTI</t>
  </si>
  <si>
    <t>G.B.PININFARINA</t>
  </si>
  <si>
    <t>IC "CARMINE"</t>
  </si>
  <si>
    <t>IC "GALILEO GALILEI"</t>
  </si>
  <si>
    <t>IC "FOGAZZARO"</t>
  </si>
  <si>
    <t>IC "C. REBORA"</t>
  </si>
  <si>
    <t>IC "RINA MONTI STELLA"</t>
  </si>
  <si>
    <t>IC DI VERBANIA TROBASO</t>
  </si>
  <si>
    <t>IC DI VERBANIA INTRA</t>
  </si>
  <si>
    <t>IC ALTO VERBANO</t>
  </si>
  <si>
    <t>IS "FERRINI-FRANZOSINI"</t>
  </si>
  <si>
    <t>IS  "MAGGIA"</t>
  </si>
  <si>
    <t>IS "L. COBIANCHI"</t>
  </si>
  <si>
    <t>LICEO CL - SC - SC UMANE "B. CAVALIERI"</t>
  </si>
  <si>
    <t>CD "DOMODOSSOLA I"</t>
  </si>
  <si>
    <t>CD "DOMODOSSOLA II"</t>
  </si>
  <si>
    <t>IC "A. TESTORE"</t>
  </si>
  <si>
    <t>IC "INNOCENZO IX"</t>
  </si>
  <si>
    <t>IC "VALTOCE"</t>
  </si>
  <si>
    <t>IC "FRATELLI CASETTI"</t>
  </si>
  <si>
    <t>IC "BAGNOLINI"</t>
  </si>
  <si>
    <t>IC "FILIPPO MARIA BELTRAMI"</t>
  </si>
  <si>
    <t>IC DI OMEGNA CIREGGIO</t>
  </si>
  <si>
    <t>IC DI CRUSINALLO-CASALE C.C.</t>
  </si>
  <si>
    <t>IS "GOBETTI"</t>
  </si>
  <si>
    <t>IS "MARCONI-GALLETTI-EINAUDI"</t>
  </si>
  <si>
    <t>IS "DALLA CHIESA-SPINELLI"</t>
  </si>
  <si>
    <t>SMS DI DOMODOSSOLA</t>
  </si>
  <si>
    <t>LS "SPEZIA"</t>
  </si>
  <si>
    <t>I.I.S. GALILEO FERRARIS</t>
  </si>
  <si>
    <t>I.C. "MARTIRI DELLA LIBERTA'"</t>
  </si>
  <si>
    <t>ISTITUTO COMPRENSIVO VARALLO</t>
  </si>
  <si>
    <t>G. PASTORE</t>
  </si>
  <si>
    <t xml:space="preserve">n. ATA (compreso DSGA) </t>
  </si>
  <si>
    <t>percentuale stranieri</t>
  </si>
  <si>
    <t>n. disabili</t>
  </si>
  <si>
    <t>N.C.</t>
  </si>
  <si>
    <t>&gt;31</t>
  </si>
  <si>
    <t>ALIC838001</t>
  </si>
  <si>
    <t>BOSSOLASCO-MURAZZANO</t>
  </si>
  <si>
    <t>CNIC863002</t>
  </si>
  <si>
    <t>BRA 2</t>
  </si>
  <si>
    <t>CNIC86400T</t>
  </si>
  <si>
    <t>CNIC86500N</t>
  </si>
  <si>
    <t>FOSSANO A</t>
  </si>
  <si>
    <t>CNIC86600D</t>
  </si>
  <si>
    <t>FOSSANO B</t>
  </si>
  <si>
    <t>CNIC862006</t>
  </si>
  <si>
    <t>TOIC8BR003</t>
  </si>
  <si>
    <t xml:space="preserve">(Non Valutabile) percentuale inferiore alla soglia minima per la quale è attribuibile il punteggio per alunni stranieri </t>
  </si>
  <si>
    <t>DIREZIONE DIDATTICA VALENZA</t>
  </si>
  <si>
    <t>VALENZA A  -  IST. COMPR.</t>
  </si>
  <si>
    <t>BORGO S. DALMAZZO</t>
  </si>
  <si>
    <t>RACCONIGI "B. MUZZONE"</t>
  </si>
  <si>
    <t>ISTRUZIONE SUPERIORE  "ARIMONDI-EULA"</t>
  </si>
  <si>
    <t>I. C. BRA 1</t>
  </si>
  <si>
    <t>D.D. COSTA - TORINO</t>
  </si>
  <si>
    <t>CIRCOLO DIDATTICO J.KENNEDY</t>
  </si>
  <si>
    <t>I.C. ILARIA ALPI</t>
  </si>
  <si>
    <t>I.C. PARRI - VIAN</t>
  </si>
  <si>
    <t>D.D. MAZZARELLO -  TORINO</t>
  </si>
  <si>
    <t>I.C. MANZONI TORINO</t>
  </si>
  <si>
    <t>I.I.S. MICHELE BUNIVA</t>
  </si>
  <si>
    <t>ICSMAURIZIO M.MONTESSORI</t>
  </si>
  <si>
    <t>I. C. TRINO</t>
  </si>
  <si>
    <t>I. C. ASIGLIANO</t>
  </si>
  <si>
    <t>I. C. "SERRA" CRESCENTINO</t>
  </si>
  <si>
    <t>I. C. "R.STAMPA" VERCELLI</t>
  </si>
  <si>
    <t>I. C. "FERRARI" VERCELLI</t>
  </si>
  <si>
    <t>I. C. "FERRARIS" VERCELLI</t>
  </si>
  <si>
    <t>I. C. "LANINO" VERCELLI</t>
  </si>
  <si>
    <t>I.I.S. LAGRANGIA</t>
  </si>
  <si>
    <t>I.I.S. CAVOUR</t>
  </si>
  <si>
    <t>I.I.S. FRANCIS LOMBARDI</t>
  </si>
  <si>
    <t>I.I.S. AMEDEO AVOGADRO</t>
  </si>
  <si>
    <t>I. C. ARBORIO</t>
  </si>
  <si>
    <t>I.C. S.IGNAZIO DA SANTHIA'</t>
  </si>
  <si>
    <t>I. C. G. LIGNANA - TRONZANO -</t>
  </si>
  <si>
    <t>I. C. G.FERRARIS -LIVORNO F.</t>
  </si>
  <si>
    <t>I. C. DON E. FERRARIS  CIGLIANO</t>
  </si>
  <si>
    <t>I.C. PADRE BARANZANO SERRAVALLE</t>
  </si>
  <si>
    <t>I. C.  BORGOSESIA</t>
  </si>
  <si>
    <t>ISTITUTO COMPRENSIVO GATTINARA</t>
  </si>
  <si>
    <t>I.I.S. D'ADDA</t>
  </si>
  <si>
    <t>I.I.S. VINCENZO LANCIA</t>
  </si>
  <si>
    <t>I.I.S. G. FERRARI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</si>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</sst>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/>
    <xf numFmtId="0" fontId="2" fillId="0" borderId="0" xfId="0" applyFont="1" applyFill="1" applyBorder="1"/>
    <xf numFmtId="2" fontId="2" fillId="0" borderId="0" xfId="0" applyNumberFormat="1" applyFont="1" applyBorder="1"/>
    <xf numFmtId="0" fontId="3" fillId="0" borderId="1" xfId="0" applyFont="1" applyBorder="1"/>
    <xf numFmtId="0" fontId="3" fillId="0" borderId="0" xfId="0" applyFont="1" applyFill="1" applyBorder="1"/>
    <xf numFmtId="0" fontId="3" fillId="0" borderId="0" xfId="0" applyFont="1"/>
    <xf numFmtId="0" fontId="0" fillId="0" borderId="0" xfId="0" applyFont="1"/>
    <xf numFmtId="0" fontId="3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0" xfId="0" applyFont="1" applyBorder="1"/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3" fontId="1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/>
    <xf numFmtId="0" fontId="2" fillId="0" borderId="1" xfId="0" applyFont="1" applyBorder="1"/>
    <xf numFmtId="0" fontId="3" fillId="0" borderId="2" xfId="0" applyFont="1" applyBorder="1"/>
    <xf numFmtId="2" fontId="2" fillId="0" borderId="3" xfId="0" applyNumberFormat="1" applyFont="1" applyBorder="1"/>
    <xf numFmtId="0" fontId="3" fillId="0" borderId="1" xfId="0" applyFont="1" applyBorder="1" applyAlignment="1">
      <alignment horizontal="right"/>
    </xf>
    <xf numFmtId="0" fontId="5" fillId="0" borderId="1" xfId="0" applyFont="1" applyFill="1" applyBorder="1"/>
    <xf numFmtId="49" fontId="3" fillId="0" borderId="1" xfId="0" applyNumberFormat="1" applyFont="1" applyBorder="1"/>
    <xf numFmtId="0" fontId="3" fillId="0" borderId="0" xfId="0" applyFont="1" applyBorder="1" applyAlignment="1">
      <alignment horizontal="right"/>
    </xf>
    <xf numFmtId="0" fontId="1" fillId="0" borderId="1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0" fillId="0" borderId="0" xfId="0" applyFont="1" applyFill="1" applyBorder="1"/>
    <xf numFmtId="3" fontId="1" fillId="0" borderId="2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dtodsx000628\Documents%20and%20Settings\MI10858\Impostazioni%20locali\Temporary%20Internet%20Files\OLK10\Facsimile%20scuola%20indirizzo_seral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ci"/>
      <sheetName val="scuola-indirizzo"/>
    </sheetNames>
    <sheetDataSet>
      <sheetData sheetId="0">
        <row r="3">
          <cell r="A3" t="str">
            <v>codice</v>
          </cell>
          <cell r="B3" t="str">
            <v>indirizzo</v>
          </cell>
        </row>
        <row r="4">
          <cell r="A4" t="str">
            <v>LI00</v>
          </cell>
          <cell r="B4" t="str">
            <v xml:space="preserve">ARTISTICO NUOVO ORDINAMENTO - BIENNIO COMUNE                      </v>
          </cell>
        </row>
        <row r="5">
          <cell r="A5" t="str">
            <v>LI01</v>
          </cell>
          <cell r="B5" t="str">
            <v xml:space="preserve">CLASSICO                                                          </v>
          </cell>
        </row>
        <row r="6">
          <cell r="A6" t="str">
            <v>LI02</v>
          </cell>
          <cell r="B6" t="str">
            <v xml:space="preserve">SCIENTIFICO                                                       </v>
          </cell>
        </row>
        <row r="7">
          <cell r="A7" t="str">
            <v>LI03</v>
          </cell>
          <cell r="B7" t="str">
            <v xml:space="preserve">SCIENTIFICO -  OPZIONE SCIENZE APPLICATE                          </v>
          </cell>
        </row>
        <row r="8">
          <cell r="A8" t="str">
            <v>LI04</v>
          </cell>
          <cell r="B8" t="str">
            <v xml:space="preserve">LINGUISTICO                                                       </v>
          </cell>
        </row>
        <row r="9">
          <cell r="A9" t="str">
            <v>LI05</v>
          </cell>
          <cell r="B9" t="str">
            <v xml:space="preserve">ARCHITETTURA E AMBIENTE                                           </v>
          </cell>
        </row>
        <row r="10">
          <cell r="A10" t="str">
            <v>LI06</v>
          </cell>
          <cell r="B10" t="str">
            <v xml:space="preserve">ARTI FIGURATIVE                                                   </v>
          </cell>
        </row>
        <row r="11">
          <cell r="A11" t="str">
            <v>LI07</v>
          </cell>
          <cell r="B11" t="str">
            <v xml:space="preserve">AUDIOVISIVO MULTIMEDIA                                            </v>
          </cell>
        </row>
        <row r="12">
          <cell r="A12" t="str">
            <v>LI08</v>
          </cell>
          <cell r="B12" t="str">
            <v xml:space="preserve">SCENOGRAFIA                                                       </v>
          </cell>
        </row>
        <row r="13">
          <cell r="A13" t="str">
            <v>LI09</v>
          </cell>
          <cell r="B13" t="str">
            <v xml:space="preserve">DESIGN                                                            </v>
          </cell>
        </row>
        <row r="14">
          <cell r="A14" t="str">
            <v>LI10</v>
          </cell>
          <cell r="B14" t="str">
            <v xml:space="preserve">GRAFICA                                                           </v>
          </cell>
        </row>
        <row r="15">
          <cell r="A15" t="str">
            <v>LI11</v>
          </cell>
          <cell r="B15" t="str">
            <v xml:space="preserve">SCIENZE UMANE                                                     </v>
          </cell>
        </row>
        <row r="16">
          <cell r="A16" t="str">
            <v>LI12</v>
          </cell>
          <cell r="B16" t="str">
            <v xml:space="preserve">SCIENZE UMANE  - OPZIONE ECONOMICO SOCIALE                        </v>
          </cell>
        </row>
        <row r="17">
          <cell r="A17" t="str">
            <v>LI13</v>
          </cell>
          <cell r="B17" t="str">
            <v xml:space="preserve">MUSICALE E COREUTICO - SEZIONE MUSICALE                           </v>
          </cell>
        </row>
        <row r="18">
          <cell r="A18" t="str">
            <v>LI14</v>
          </cell>
          <cell r="B18" t="str">
            <v xml:space="preserve">MUSICALE E COREUTICO - SEZIONE COREUTICA                          </v>
          </cell>
        </row>
        <row r="19">
          <cell r="A19" t="str">
            <v>LI15</v>
          </cell>
          <cell r="B19" t="str">
            <v xml:space="preserve">LICEO SPORTIVO                                                    </v>
          </cell>
        </row>
        <row r="20">
          <cell r="A20" t="str">
            <v>IP01</v>
          </cell>
          <cell r="B20" t="str">
            <v xml:space="preserve">SERVIZI PER L'AGRICOLTURA E LO SVILUPPO RURALE BIENNIO - TRIENNIO </v>
          </cell>
        </row>
        <row r="21">
          <cell r="A21" t="str">
            <v>IPGF</v>
          </cell>
          <cell r="B21" t="str">
            <v xml:space="preserve">GESTIONE RISORSE FORESTALI E MONTANE - OPZIONE                    </v>
          </cell>
        </row>
        <row r="22">
          <cell r="A22" t="str">
            <v>IPVP</v>
          </cell>
          <cell r="B22" t="str">
            <v xml:space="preserve">VALORIZ.NE COMMERC.NE DEI PROD. AGRIC. DEL TERRIT. OPZIONE        </v>
          </cell>
        </row>
        <row r="23">
          <cell r="A23" t="str">
            <v>IP02</v>
          </cell>
          <cell r="B23" t="str">
            <v xml:space="preserve">SERVIZI SOCIO-SANITARI BIENNIO - TRIENNIO                         </v>
          </cell>
        </row>
        <row r="24">
          <cell r="A24" t="str">
            <v>IP03</v>
          </cell>
          <cell r="B24" t="str">
            <v xml:space="preserve">ODONTOTECNICO BIENNIO- TRIENNIO                                   </v>
          </cell>
        </row>
        <row r="25">
          <cell r="A25" t="str">
            <v>IP04</v>
          </cell>
          <cell r="B25" t="str">
            <v xml:space="preserve">OTTICO BIENNIO - TRIENNIO                                         </v>
          </cell>
        </row>
        <row r="26">
          <cell r="A26" t="str">
            <v>IP05</v>
          </cell>
          <cell r="B26" t="str">
            <v xml:space="preserve">SERVIZI ENOGASTRON. E L'OSPITALITA' ALBERGHIERA - BIENNIO  COMUNE </v>
          </cell>
        </row>
        <row r="27">
          <cell r="A27" t="str">
            <v>IP06</v>
          </cell>
          <cell r="B27" t="str">
            <v xml:space="preserve">SERVIZI DI SALA E DI VENDITA  - TRIENNIO                          </v>
          </cell>
        </row>
        <row r="28">
          <cell r="A28" t="str">
            <v>IP07</v>
          </cell>
          <cell r="B28" t="str">
            <v xml:space="preserve">ACCOGLIENZA TURISTICA - TRIENNIO                                  </v>
          </cell>
        </row>
        <row r="29">
          <cell r="A29" t="str">
            <v>IPEN</v>
          </cell>
          <cell r="B29" t="str">
            <v xml:space="preserve">ENOGASTRONOMIA - TRIENNIO                                         </v>
          </cell>
        </row>
        <row r="30">
          <cell r="A30" t="str">
            <v>IPPD</v>
          </cell>
          <cell r="B30" t="str">
            <v xml:space="preserve">PRODOTTI DOLCIARI ARTIGIANALI E INDUSTRIALI - OPZIONE             </v>
          </cell>
        </row>
        <row r="31">
          <cell r="A31" t="str">
            <v>IP08</v>
          </cell>
          <cell r="B31" t="str">
            <v xml:space="preserve">SERVIZI COMMERCIALI BIENNIO - TRIENNIO                            </v>
          </cell>
        </row>
        <row r="32">
          <cell r="A32" t="str">
            <v>IPCP</v>
          </cell>
          <cell r="B32" t="str">
            <v xml:space="preserve">PROMOZIONE COMMERCIALE E PUBBLICITARIA - OPZIONE                  </v>
          </cell>
        </row>
        <row r="33">
          <cell r="A33" t="str">
            <v>IP09</v>
          </cell>
          <cell r="B33" t="str">
            <v xml:space="preserve">MANUTENZIONE E ASSISTENZA TECNICA BIENNIO - TRIENNIO              </v>
          </cell>
        </row>
        <row r="34">
          <cell r="A34" t="str">
            <v>IPAI</v>
          </cell>
          <cell r="B34" t="str">
            <v xml:space="preserve">APPARATI IMP.TI SER.ZI TEC.CI IND.LI E CIV.LI  - OPZIONE          </v>
          </cell>
        </row>
        <row r="35">
          <cell r="A35" t="str">
            <v>IPMM</v>
          </cell>
          <cell r="B35" t="str">
            <v xml:space="preserve">MANUTENZIONE DEI MEZZI DI TRASPORTO - OPZIONE                     </v>
          </cell>
        </row>
        <row r="36">
          <cell r="A36" t="str">
            <v>IP10</v>
          </cell>
          <cell r="B36" t="str">
            <v xml:space="preserve">PRODUZIONI INDUSTRIALI E ARTIGIANALI  - BIENNIO COMUNE            </v>
          </cell>
        </row>
        <row r="37">
          <cell r="A37" t="str">
            <v>IPAG</v>
          </cell>
          <cell r="B37" t="str">
            <v xml:space="preserve">ARTIGIANATO - TRIENNIO                                            </v>
          </cell>
        </row>
        <row r="38">
          <cell r="A38" t="str">
            <v>IPID</v>
          </cell>
          <cell r="B38" t="str">
            <v xml:space="preserve">INDUSTRIA - TRIENNIO                                              </v>
          </cell>
        </row>
        <row r="39">
          <cell r="A39" t="str">
            <v>IPAF</v>
          </cell>
          <cell r="B39" t="str">
            <v xml:space="preserve">ARREDI E FORNITURE DI INTERNI - OPZIONE                           </v>
          </cell>
        </row>
        <row r="40">
          <cell r="A40" t="str">
            <v>IPAV</v>
          </cell>
          <cell r="B40" t="str">
            <v xml:space="preserve">PRODUZIONI AUDIOVISIVE - OPZIONE                                  </v>
          </cell>
        </row>
        <row r="41">
          <cell r="A41" t="str">
            <v>IPTS</v>
          </cell>
          <cell r="B41" t="str">
            <v xml:space="preserve">PRODUZIONI TESSILI SARTORIALI - OPZIONE                           </v>
          </cell>
        </row>
        <row r="42">
          <cell r="A42" t="str">
            <v>IPAT</v>
          </cell>
          <cell r="B42" t="str">
            <v xml:space="preserve">PRODUZIONI ARTIGIANALI DEL TERRITORIO - OPZIONE                   </v>
          </cell>
        </row>
        <row r="43">
          <cell r="A43" t="str">
            <v>IT01</v>
          </cell>
          <cell r="B43" t="str">
            <v xml:space="preserve">AMMINISTRAZIONE FINANZA E MARKETING - BIENNIO COMUNE              </v>
          </cell>
        </row>
        <row r="44">
          <cell r="A44" t="str">
            <v>ITSI</v>
          </cell>
          <cell r="B44" t="str">
            <v xml:space="preserve">SERVIZI INFORMATIVI AZIENDALI                                     </v>
          </cell>
        </row>
        <row r="45">
          <cell r="A45" t="str">
            <v>ITRI</v>
          </cell>
          <cell r="B45" t="str">
            <v xml:space="preserve">RELAZIONI INTERNAZIONALI PER IL MARKETING                         </v>
          </cell>
        </row>
        <row r="46">
          <cell r="A46" t="str">
            <v>ITAF</v>
          </cell>
          <cell r="B46" t="str">
            <v xml:space="preserve">AMMINISTRAZIONE FINANZA E MARKETING - TRIENNIO                    </v>
          </cell>
        </row>
        <row r="47">
          <cell r="A47" t="str">
            <v>IT04</v>
          </cell>
          <cell r="B47" t="str">
            <v xml:space="preserve">TURISMO BIENNIO - TRIENNIO                                        </v>
          </cell>
        </row>
        <row r="48">
          <cell r="A48" t="str">
            <v>IT05</v>
          </cell>
          <cell r="B48" t="str">
            <v xml:space="preserve">MECCANICA  MECCATRONICA ENERGIA - BIENNIO COMUNE                  </v>
          </cell>
        </row>
        <row r="49">
          <cell r="A49" t="str">
            <v>ITEN</v>
          </cell>
          <cell r="B49" t="str">
            <v xml:space="preserve">ENERGIA                                                           </v>
          </cell>
        </row>
        <row r="50">
          <cell r="A50" t="str">
            <v>ITMO</v>
          </cell>
          <cell r="B50" t="str">
            <v xml:space="preserve">TECNOLOGIA DELL'OCCHIALE - OPZIONE                                </v>
          </cell>
        </row>
        <row r="51">
          <cell r="A51" t="str">
            <v>ITMP</v>
          </cell>
          <cell r="B51" t="str">
            <v xml:space="preserve">TECNOLOGIE DELLE MATERIE PLASTICHE - OPZIONE                      </v>
          </cell>
        </row>
        <row r="52">
          <cell r="A52" t="str">
            <v>ITMM</v>
          </cell>
          <cell r="B52" t="str">
            <v xml:space="preserve">MECCANICA E MECCATRONICA                                          </v>
          </cell>
        </row>
        <row r="53">
          <cell r="A53" t="str">
            <v>ITCS</v>
          </cell>
          <cell r="B53" t="str">
            <v xml:space="preserve">COSTRUZIONE DEL MEZZO                                             </v>
          </cell>
        </row>
        <row r="54">
          <cell r="A54" t="str">
            <v>ITCD</v>
          </cell>
          <cell r="B54" t="str">
            <v xml:space="preserve">CONDUZIONE DEL MEZZO                                              </v>
          </cell>
        </row>
        <row r="55">
          <cell r="A55" t="str">
            <v>IT09</v>
          </cell>
          <cell r="B55" t="str">
            <v xml:space="preserve">TRASPORTI E LOGISTICA  - BIENNIO COMUNE                           </v>
          </cell>
        </row>
        <row r="56">
          <cell r="A56" t="str">
            <v>ITCN</v>
          </cell>
          <cell r="B56" t="str">
            <v xml:space="preserve">CONDUZIONE DEL MEZZO NAVALE - OPZIONE                             </v>
          </cell>
        </row>
        <row r="57">
          <cell r="A57" t="str">
            <v>ITCT</v>
          </cell>
          <cell r="B57" t="str">
            <v xml:space="preserve">COSTRUZIONI AERONAUTICHE - OPZIONE                                </v>
          </cell>
        </row>
        <row r="58">
          <cell r="A58" t="str">
            <v>ITCV</v>
          </cell>
          <cell r="B58" t="str">
            <v xml:space="preserve">COSTRUZIONI NAVALI - OPZIONE                                      </v>
          </cell>
        </row>
        <row r="59">
          <cell r="A59" t="str">
            <v>ITCR</v>
          </cell>
          <cell r="B59" t="str">
            <v xml:space="preserve">CONDUZIONE DEL MEZZO AEREO - OPZIONE                              </v>
          </cell>
        </row>
        <row r="60">
          <cell r="A60" t="str">
            <v>ITCI</v>
          </cell>
          <cell r="B60" t="str">
            <v xml:space="preserve">CONDUZIONE DI APPARATI ED IMPIANTI MARITTIMI - OPZIONE            </v>
          </cell>
        </row>
        <row r="61">
          <cell r="A61" t="str">
            <v>ITLG</v>
          </cell>
          <cell r="B61" t="str">
            <v xml:space="preserve">LOGISTICA                                                         </v>
          </cell>
        </row>
        <row r="62">
          <cell r="A62" t="str">
            <v>IT10</v>
          </cell>
          <cell r="B62" t="str">
            <v xml:space="preserve">ELETTRONICA ED ELETTROTECNICA - BIENNIO COMUNE                    </v>
          </cell>
        </row>
        <row r="63">
          <cell r="A63" t="str">
            <v>ITEC</v>
          </cell>
          <cell r="B63" t="str">
            <v xml:space="preserve">ELETTRONICA                                                       </v>
          </cell>
        </row>
        <row r="64">
          <cell r="A64" t="str">
            <v>ITAT</v>
          </cell>
          <cell r="B64" t="str">
            <v xml:space="preserve">AUTOMAZIONE                                                       </v>
          </cell>
        </row>
        <row r="65">
          <cell r="A65" t="str">
            <v>ITET</v>
          </cell>
          <cell r="B65" t="str">
            <v xml:space="preserve">ELETTROTECNICA                                                    </v>
          </cell>
        </row>
        <row r="66">
          <cell r="A66" t="str">
            <v>IT13</v>
          </cell>
          <cell r="B66" t="str">
            <v xml:space="preserve">INFORMATICA E TELECOMUNICAZIONI - BIENNIO COMUNE                  </v>
          </cell>
        </row>
        <row r="67">
          <cell r="A67" t="str">
            <v>ITTL</v>
          </cell>
          <cell r="B67" t="str">
            <v xml:space="preserve">TELECOMUNICAZIONI                                                 </v>
          </cell>
        </row>
        <row r="68">
          <cell r="A68" t="str">
            <v>ITIA</v>
          </cell>
          <cell r="B68" t="str">
            <v xml:space="preserve">INFORMATICA                                                       </v>
          </cell>
        </row>
        <row r="69">
          <cell r="A69" t="str">
            <v>IT15</v>
          </cell>
          <cell r="B69" t="str">
            <v xml:space="preserve">GRAFICA E COMUNICAZIONE BIENNIO - TRIENNIO                        </v>
          </cell>
        </row>
        <row r="70">
          <cell r="A70" t="str">
            <v>ITTC</v>
          </cell>
          <cell r="B70" t="str">
            <v xml:space="preserve">TECNOLOGIE CARTARIE - OPZIONE                                     </v>
          </cell>
        </row>
        <row r="71">
          <cell r="A71" t="str">
            <v>IT16</v>
          </cell>
          <cell r="B71" t="str">
            <v xml:space="preserve">CHIMICA, MATERIALI E BIOTECNOLOGIE - BIENNIO COMUNE               </v>
          </cell>
        </row>
        <row r="72">
          <cell r="A72" t="str">
            <v>ITBA</v>
          </cell>
          <cell r="B72" t="str">
            <v xml:space="preserve">BIOTECNOLOGIE AMBIENTALI                                          </v>
          </cell>
        </row>
        <row r="73">
          <cell r="A73" t="str">
            <v>ITBS</v>
          </cell>
          <cell r="B73" t="str">
            <v xml:space="preserve">BIOTECNOLOGIE SANITARIE                                           </v>
          </cell>
        </row>
        <row r="74">
          <cell r="A74" t="str">
            <v>ITGC</v>
          </cell>
          <cell r="B74" t="str">
            <v xml:space="preserve">TECNOLOGIE DEL CUOIO - OPZIONE                                    </v>
          </cell>
        </row>
        <row r="75">
          <cell r="A75" t="str">
            <v>ITCM</v>
          </cell>
          <cell r="B75" t="str">
            <v xml:space="preserve">CHIMICA E MATERIALI                                               </v>
          </cell>
        </row>
        <row r="76">
          <cell r="A76" t="str">
            <v>ITCZ</v>
          </cell>
          <cell r="B76" t="str">
            <v xml:space="preserve">CALZATURE E MODA                                                  </v>
          </cell>
        </row>
        <row r="77">
          <cell r="A77" t="str">
            <v>IT19</v>
          </cell>
          <cell r="B77" t="str">
            <v xml:space="preserve">SISTEMA MODA - BIENNIO COMUNE                                     </v>
          </cell>
        </row>
        <row r="78">
          <cell r="A78" t="str">
            <v>ITAM</v>
          </cell>
          <cell r="B78" t="str">
            <v xml:space="preserve">TESSILE, ABBIGLIAMENTO E MODA                                     </v>
          </cell>
        </row>
        <row r="79">
          <cell r="A79" t="str">
            <v>IT21</v>
          </cell>
          <cell r="B79" t="str">
            <v xml:space="preserve">AGRARIA, AGROALIMENTARE E AGROINDUSTRIA - BIENNIO COMUNE          </v>
          </cell>
        </row>
        <row r="80">
          <cell r="A80" t="str">
            <v>ITGA</v>
          </cell>
          <cell r="B80" t="str">
            <v xml:space="preserve">GESTIONE DELL'AMBIENTE E DEL TERRITORIO                           </v>
          </cell>
        </row>
        <row r="81">
          <cell r="A81" t="str">
            <v>ITVE</v>
          </cell>
          <cell r="B81" t="str">
            <v xml:space="preserve">VITICOLTURA ED ENOLOGIA                                           </v>
          </cell>
        </row>
        <row r="82">
          <cell r="A82" t="str">
            <v>ITVT</v>
          </cell>
          <cell r="B82" t="str">
            <v xml:space="preserve">ENOTENICO - SESTO ANNO - OPZIONE                                  </v>
          </cell>
        </row>
        <row r="83">
          <cell r="A83" t="str">
            <v>ITPT</v>
          </cell>
          <cell r="B83" t="str">
            <v xml:space="preserve">PRODUZIONI E TRASFORMAZIONI                                       </v>
          </cell>
        </row>
        <row r="84">
          <cell r="A84" t="str">
            <v>IT24</v>
          </cell>
          <cell r="B84" t="str">
            <v xml:space="preserve">COSTRUZIONI, AMBIENTE E TERRITORIO - BIENNIO COMUNE               </v>
          </cell>
        </row>
        <row r="85">
          <cell r="A85" t="str">
            <v>ITGT</v>
          </cell>
          <cell r="B85" t="str">
            <v xml:space="preserve">GEOTECNICO                                                        </v>
          </cell>
        </row>
        <row r="86">
          <cell r="A86" t="str">
            <v>ITCA</v>
          </cell>
          <cell r="B86" t="str">
            <v xml:space="preserve">COSTRUZIONI AMBIENTE E TERRITORIO - TRIENNIO                      </v>
          </cell>
        </row>
        <row r="87">
          <cell r="A87" t="str">
            <v>ITCL</v>
          </cell>
          <cell r="B87" t="str">
            <v xml:space="preserve">TECNOLOGIE DEL LEGNO NELLE COSTRUZIONE - OPZIONE                 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74"/>
  <sheetViews>
    <sheetView tabSelected="1" zoomScaleNormal="100" workbookViewId="0">
      <pane ySplit="1" topLeftCell="A2" activePane="bottomLeft" state="frozen"/>
      <selection pane="bottomLeft" activeCell="N14" sqref="N14"/>
    </sheetView>
  </sheetViews>
  <sheetFormatPr defaultColWidth="9.109375" defaultRowHeight="13.2" x14ac:dyDescent="0.25"/>
  <cols>
    <col min="1" max="1" width="8.44140625" style="3" customWidth="1"/>
    <col min="2" max="2" width="11.44140625" style="2" customWidth="1"/>
    <col min="3" max="3" width="34.5546875" style="2" customWidth="1"/>
    <col min="4" max="4" width="13.88671875" style="2" customWidth="1"/>
    <col min="5" max="5" width="36" style="2" customWidth="1"/>
    <col min="6" max="6" width="23" style="2" customWidth="1"/>
    <col min="7" max="7" width="7.6640625" style="13" customWidth="1"/>
    <col min="8" max="8" width="10.44140625" style="2" customWidth="1"/>
    <col min="9" max="9" width="9.109375" style="9" customWidth="1"/>
    <col min="10" max="10" width="8.109375" style="2" customWidth="1"/>
    <col min="11" max="11" width="7.88671875" style="13" customWidth="1"/>
    <col min="12" max="12" width="6.88671875" style="2" customWidth="1"/>
    <col min="13" max="13" width="8.88671875" style="2" customWidth="1"/>
    <col min="14" max="14" width="11.88671875" style="8" customWidth="1"/>
    <col min="15" max="15" width="9.44140625" style="8" customWidth="1"/>
    <col min="16" max="16" width="6" style="2" customWidth="1"/>
    <col min="17" max="17" width="6.5546875" style="8" customWidth="1"/>
    <col min="18" max="18" width="6.44140625" style="8" customWidth="1"/>
    <col min="19" max="19" width="5.6640625" style="12" customWidth="1"/>
    <col min="20" max="20" width="5.5546875" style="13" customWidth="1"/>
    <col min="21" max="21" width="5.44140625" style="13" customWidth="1"/>
    <col min="22" max="22" width="7.6640625" style="32" customWidth="1"/>
    <col min="23" max="23" width="7.6640625" style="4" customWidth="1"/>
    <col min="24" max="24" width="6.5546875" style="2" customWidth="1"/>
    <col min="25" max="25" width="6.6640625" style="2" customWidth="1"/>
    <col min="26" max="26" width="6.6640625" style="8" customWidth="1"/>
    <col min="27" max="27" width="6.5546875" style="13" customWidth="1"/>
    <col min="28" max="28" width="7.5546875" style="2" customWidth="1"/>
    <col min="29" max="29" width="5.6640625" style="8" customWidth="1"/>
    <col min="30" max="30" width="9.109375" style="2" customWidth="1"/>
    <col min="31" max="31" width="7.88671875" style="4" customWidth="1"/>
    <col min="32" max="32" width="6.33203125" style="2" customWidth="1"/>
    <col min="33" max="33" width="8.109375" style="4" customWidth="1"/>
    <col min="34" max="34" width="7.109375" style="4" customWidth="1"/>
    <col min="35" max="35" width="8" style="13" customWidth="1"/>
    <col min="36" max="36" width="8" style="2" customWidth="1"/>
    <col min="37" max="37" width="9.109375" style="2" customWidth="1"/>
    <col min="38" max="38" width="10.33203125" style="2" customWidth="1"/>
    <col min="39" max="16384" width="9.109375" style="2"/>
  </cols>
  <sheetData>
    <row r="1" spans="1:38" s="15" customFormat="1" ht="72" customHeight="1" x14ac:dyDescent="0.25">
      <c r="A1" s="1" t="s">
        <v>878</v>
      </c>
      <c r="B1" s="1" t="s">
        <v>883</v>
      </c>
      <c r="C1" s="1" t="s">
        <v>884</v>
      </c>
      <c r="D1" s="1" t="s">
        <v>885</v>
      </c>
      <c r="E1" s="1" t="s">
        <v>886</v>
      </c>
      <c r="F1" s="1" t="s">
        <v>887</v>
      </c>
      <c r="G1" s="1" t="s">
        <v>0</v>
      </c>
      <c r="H1" s="1" t="s">
        <v>1</v>
      </c>
      <c r="I1" s="34" t="s">
        <v>15</v>
      </c>
      <c r="J1" s="1" t="s">
        <v>13</v>
      </c>
      <c r="K1" s="1" t="s">
        <v>1346</v>
      </c>
      <c r="L1" s="1" t="s">
        <v>2</v>
      </c>
      <c r="M1" s="1" t="s">
        <v>16</v>
      </c>
      <c r="N1" s="1" t="s">
        <v>3</v>
      </c>
      <c r="O1" s="1" t="s">
        <v>4</v>
      </c>
      <c r="P1" s="1" t="s">
        <v>11</v>
      </c>
      <c r="Q1" s="1" t="s">
        <v>12</v>
      </c>
      <c r="R1" s="1" t="s">
        <v>20</v>
      </c>
      <c r="S1" s="1" t="s">
        <v>880</v>
      </c>
      <c r="T1" s="1" t="s">
        <v>881</v>
      </c>
      <c r="U1" s="19" t="s">
        <v>882</v>
      </c>
      <c r="V1" s="28" t="s">
        <v>10</v>
      </c>
      <c r="W1" s="29" t="s">
        <v>25</v>
      </c>
      <c r="X1" s="1" t="s">
        <v>5</v>
      </c>
      <c r="Y1" s="1" t="s">
        <v>6</v>
      </c>
      <c r="Z1" s="1" t="s">
        <v>7</v>
      </c>
      <c r="AA1" s="1" t="s">
        <v>879</v>
      </c>
      <c r="AB1" s="1" t="s">
        <v>8</v>
      </c>
      <c r="AC1" s="1" t="s">
        <v>9</v>
      </c>
      <c r="AD1" s="1" t="s">
        <v>17</v>
      </c>
      <c r="AE1" s="1" t="s">
        <v>1347</v>
      </c>
      <c r="AF1" s="1" t="s">
        <v>21</v>
      </c>
      <c r="AG1" s="1" t="s">
        <v>23</v>
      </c>
      <c r="AH1" s="33" t="s">
        <v>22</v>
      </c>
      <c r="AI1" s="17" t="s">
        <v>1348</v>
      </c>
      <c r="AJ1" s="17" t="s">
        <v>24</v>
      </c>
      <c r="AK1" s="1" t="s">
        <v>18</v>
      </c>
      <c r="AL1" s="1" t="s">
        <v>14</v>
      </c>
    </row>
    <row r="2" spans="1:38" ht="12.75" customHeight="1" x14ac:dyDescent="0.25">
      <c r="A2" s="5">
        <v>1</v>
      </c>
      <c r="B2" s="10" t="s">
        <v>30</v>
      </c>
      <c r="C2" s="10" t="s">
        <v>31</v>
      </c>
      <c r="D2" s="10" t="s">
        <v>32</v>
      </c>
      <c r="E2" s="10" t="s">
        <v>33</v>
      </c>
      <c r="F2" s="10" t="s">
        <v>34</v>
      </c>
      <c r="G2" s="10">
        <v>724</v>
      </c>
      <c r="H2" s="20">
        <f>IF(G2*0.012&lt;=21,G2*0.012,21)</f>
        <v>8.6880000000000006</v>
      </c>
      <c r="I2" s="20">
        <v>75.5</v>
      </c>
      <c r="J2" s="20">
        <f>IF(I2*0.12&lt;=20,I2*0.12,20)</f>
        <v>9.06</v>
      </c>
      <c r="K2" s="10">
        <v>19</v>
      </c>
      <c r="L2" s="20">
        <f>IF(K2*0.2&lt;=9,K2*0.2,9)</f>
        <v>3.8000000000000003</v>
      </c>
      <c r="M2" s="20">
        <f>H2+J2+L2</f>
        <v>21.548000000000002</v>
      </c>
      <c r="N2" s="7">
        <v>2</v>
      </c>
      <c r="O2" s="7">
        <v>2</v>
      </c>
      <c r="P2" s="21">
        <v>0</v>
      </c>
      <c r="Q2" s="7">
        <v>0</v>
      </c>
      <c r="R2" s="7">
        <f>IF(O2+Q2&gt;5,5,O2+Q2)</f>
        <v>2</v>
      </c>
      <c r="S2" s="10">
        <v>0</v>
      </c>
      <c r="T2" s="10">
        <v>0</v>
      </c>
      <c r="U2" s="10">
        <v>0</v>
      </c>
      <c r="V2" s="30">
        <v>0</v>
      </c>
      <c r="W2" s="31">
        <v>0</v>
      </c>
      <c r="X2" s="21">
        <v>4</v>
      </c>
      <c r="Y2" s="21">
        <v>3</v>
      </c>
      <c r="Z2" s="7">
        <v>0</v>
      </c>
      <c r="AA2" s="10">
        <v>0</v>
      </c>
      <c r="AB2" s="10">
        <v>0</v>
      </c>
      <c r="AC2" s="7">
        <v>0</v>
      </c>
      <c r="AD2" s="20">
        <f>S2+T2+U2+W2+Y2+Z2+AA2+AB2+AC2</f>
        <v>3</v>
      </c>
      <c r="AE2" s="6">
        <v>30.11</v>
      </c>
      <c r="AF2" s="20">
        <f>IF(AE2*0.23&lt;=7,AE2*0.23,7)</f>
        <v>6.9253</v>
      </c>
      <c r="AG2" s="6">
        <v>0</v>
      </c>
      <c r="AH2" s="10">
        <v>0</v>
      </c>
      <c r="AI2" s="10">
        <v>24</v>
      </c>
      <c r="AJ2" s="23">
        <f>IF(AI2*0.1&lt;=6,AI2*0.1,6)</f>
        <v>2.4000000000000004</v>
      </c>
      <c r="AK2" s="20">
        <f>AF2+AH2+AJ2</f>
        <v>9.3253000000000004</v>
      </c>
      <c r="AL2" s="20">
        <f>M2+R2+AD2+AK2</f>
        <v>35.8733</v>
      </c>
    </row>
    <row r="3" spans="1:38" ht="12.75" customHeight="1" x14ac:dyDescent="0.25">
      <c r="A3" s="5">
        <v>2</v>
      </c>
      <c r="B3" s="10" t="s">
        <v>30</v>
      </c>
      <c r="C3" s="10" t="s">
        <v>31</v>
      </c>
      <c r="D3" s="10" t="s">
        <v>36</v>
      </c>
      <c r="E3" s="10" t="s">
        <v>1363</v>
      </c>
      <c r="F3" s="10" t="s">
        <v>35</v>
      </c>
      <c r="G3" s="10">
        <v>1105</v>
      </c>
      <c r="H3" s="20">
        <f>IF(G3*0.012&lt;=21,G3*0.012,21)</f>
        <v>13.26</v>
      </c>
      <c r="I3" s="20">
        <v>120</v>
      </c>
      <c r="J3" s="20">
        <f>IF(I3*0.12&lt;=20,I3*0.12,20)</f>
        <v>14.399999999999999</v>
      </c>
      <c r="K3" s="10">
        <v>27</v>
      </c>
      <c r="L3" s="20">
        <f>IF(K3*0.2&lt;=9,K3*0.2,9)</f>
        <v>5.4</v>
      </c>
      <c r="M3" s="20">
        <f>H3+J3+L3</f>
        <v>33.059999999999995</v>
      </c>
      <c r="N3" s="7">
        <v>2</v>
      </c>
      <c r="O3" s="7">
        <v>2</v>
      </c>
      <c r="P3" s="21">
        <v>0</v>
      </c>
      <c r="Q3" s="7">
        <v>0</v>
      </c>
      <c r="R3" s="7">
        <f>IF(O3+Q3&gt;5,5,O3+Q3)</f>
        <v>2</v>
      </c>
      <c r="S3" s="10">
        <v>0</v>
      </c>
      <c r="T3" s="10">
        <v>0</v>
      </c>
      <c r="U3" s="10">
        <v>0</v>
      </c>
      <c r="V3" s="30">
        <v>0</v>
      </c>
      <c r="W3" s="31">
        <v>0</v>
      </c>
      <c r="X3" s="21">
        <v>8</v>
      </c>
      <c r="Y3" s="21">
        <v>4</v>
      </c>
      <c r="Z3" s="7">
        <v>0</v>
      </c>
      <c r="AA3" s="10">
        <v>0</v>
      </c>
      <c r="AB3" s="10">
        <v>0</v>
      </c>
      <c r="AC3" s="7">
        <v>0</v>
      </c>
      <c r="AD3" s="20">
        <f>S3+T3+U3+W3+Y3+Z3+AA3+AB3+AC3</f>
        <v>4</v>
      </c>
      <c r="AE3" s="24">
        <v>9.5</v>
      </c>
      <c r="AF3" s="20">
        <f>IF(AE3*0.23&lt;=7,AE3*0.23,7)</f>
        <v>2.1850000000000001</v>
      </c>
      <c r="AG3" s="6">
        <v>0</v>
      </c>
      <c r="AH3" s="10">
        <v>0</v>
      </c>
      <c r="AI3" s="10">
        <v>27</v>
      </c>
      <c r="AJ3" s="23">
        <f>IF(AI3*0.1&lt;=6,AI3*0.1,6)</f>
        <v>2.7</v>
      </c>
      <c r="AK3" s="20">
        <f>AF3+AH3+AJ3</f>
        <v>4.8849999999999998</v>
      </c>
      <c r="AL3" s="20">
        <f>M3+R3+AD3+AK3</f>
        <v>43.944999999999993</v>
      </c>
    </row>
    <row r="4" spans="1:38" ht="12.75" customHeight="1" x14ac:dyDescent="0.25">
      <c r="A4" s="5">
        <v>3</v>
      </c>
      <c r="B4" s="10" t="s">
        <v>30</v>
      </c>
      <c r="C4" s="10" t="s">
        <v>37</v>
      </c>
      <c r="D4" s="10" t="s">
        <v>48</v>
      </c>
      <c r="E4" s="10" t="s">
        <v>888</v>
      </c>
      <c r="F4" s="10" t="s">
        <v>49</v>
      </c>
      <c r="G4" s="10">
        <v>710</v>
      </c>
      <c r="H4" s="20">
        <f>IF(G4*0.012&lt;=21,G4*0.012,21)</f>
        <v>8.52</v>
      </c>
      <c r="I4" s="20">
        <v>94</v>
      </c>
      <c r="J4" s="20">
        <f>IF(I4*0.12&lt;=20,I4*0.12,20)</f>
        <v>11.28</v>
      </c>
      <c r="K4" s="10">
        <v>23</v>
      </c>
      <c r="L4" s="20">
        <f>IF(K4*0.2&lt;=9,K4*0.2,9)</f>
        <v>4.6000000000000005</v>
      </c>
      <c r="M4" s="20">
        <f>H4+J4+L4</f>
        <v>24.4</v>
      </c>
      <c r="N4" s="7">
        <v>3</v>
      </c>
      <c r="O4" s="7">
        <v>4</v>
      </c>
      <c r="P4" s="21">
        <v>0</v>
      </c>
      <c r="Q4" s="7">
        <v>0</v>
      </c>
      <c r="R4" s="7">
        <f>IF(O4+Q4&gt;5,5,O4+Q4)</f>
        <v>4</v>
      </c>
      <c r="S4" s="10">
        <v>0</v>
      </c>
      <c r="T4" s="10">
        <v>0</v>
      </c>
      <c r="U4" s="10">
        <v>0</v>
      </c>
      <c r="V4" s="30">
        <v>0</v>
      </c>
      <c r="W4" s="31">
        <v>0</v>
      </c>
      <c r="X4" s="21">
        <v>9</v>
      </c>
      <c r="Y4" s="21">
        <v>4</v>
      </c>
      <c r="Z4" s="7">
        <v>0</v>
      </c>
      <c r="AA4" s="10">
        <v>0</v>
      </c>
      <c r="AB4" s="10">
        <v>0</v>
      </c>
      <c r="AC4" s="7">
        <v>3</v>
      </c>
      <c r="AD4" s="20">
        <f>S4+T4+U4+W4+Y4+Z4+AA4+AB4+AC4</f>
        <v>7</v>
      </c>
      <c r="AE4" s="24">
        <v>11.55</v>
      </c>
      <c r="AF4" s="20">
        <f>IF(AE4*0.23&lt;=7,AE4*0.23,7)</f>
        <v>2.6565000000000003</v>
      </c>
      <c r="AG4" s="6">
        <v>0</v>
      </c>
      <c r="AH4" s="10">
        <v>0</v>
      </c>
      <c r="AI4" s="10">
        <v>21</v>
      </c>
      <c r="AJ4" s="23">
        <f>IF(AI4*0.1&lt;=6,AI4*0.1,6)</f>
        <v>2.1</v>
      </c>
      <c r="AK4" s="20">
        <f>AF4+AH4+AJ4</f>
        <v>4.7565000000000008</v>
      </c>
      <c r="AL4" s="20">
        <f>M4+R4+AD4+AK4</f>
        <v>40.156500000000001</v>
      </c>
    </row>
    <row r="5" spans="1:38" ht="12.75" customHeight="1" x14ac:dyDescent="0.25">
      <c r="A5" s="5">
        <v>4</v>
      </c>
      <c r="B5" s="10" t="s">
        <v>30</v>
      </c>
      <c r="C5" s="10" t="s">
        <v>37</v>
      </c>
      <c r="D5" s="10" t="s">
        <v>55</v>
      </c>
      <c r="E5" s="10" t="s">
        <v>889</v>
      </c>
      <c r="F5" s="10" t="s">
        <v>34</v>
      </c>
      <c r="G5" s="10">
        <v>1034</v>
      </c>
      <c r="H5" s="20">
        <f>IF(G5*0.012&lt;=21,G5*0.012,21)</f>
        <v>12.407999999999999</v>
      </c>
      <c r="I5" s="20">
        <v>131</v>
      </c>
      <c r="J5" s="20">
        <f>IF(I5*0.12&lt;=20,I5*0.12,20)</f>
        <v>15.719999999999999</v>
      </c>
      <c r="K5" s="10">
        <v>25</v>
      </c>
      <c r="L5" s="20">
        <f>IF(K5*0.2&lt;=9,K5*0.2,9)</f>
        <v>5</v>
      </c>
      <c r="M5" s="20">
        <f>H5+J5+L5</f>
        <v>33.128</v>
      </c>
      <c r="N5" s="7">
        <v>3</v>
      </c>
      <c r="O5" s="7">
        <v>4</v>
      </c>
      <c r="P5" s="21">
        <v>0</v>
      </c>
      <c r="Q5" s="7">
        <v>0</v>
      </c>
      <c r="R5" s="7">
        <f>IF(O5+Q5&gt;5,5,O5+Q5)</f>
        <v>4</v>
      </c>
      <c r="S5" s="10">
        <v>0</v>
      </c>
      <c r="T5" s="10">
        <v>0</v>
      </c>
      <c r="U5" s="10">
        <v>0</v>
      </c>
      <c r="V5" s="30">
        <v>0</v>
      </c>
      <c r="W5" s="31">
        <v>0</v>
      </c>
      <c r="X5" s="21">
        <v>5</v>
      </c>
      <c r="Y5" s="21">
        <v>3</v>
      </c>
      <c r="Z5" s="7">
        <v>0</v>
      </c>
      <c r="AA5" s="10">
        <v>0</v>
      </c>
      <c r="AB5" s="10">
        <v>0</v>
      </c>
      <c r="AC5" s="7">
        <v>0</v>
      </c>
      <c r="AD5" s="20">
        <f>S5+T5+U5+W5+Y5+Z5+AA5+AB5+AC5</f>
        <v>3</v>
      </c>
      <c r="AE5" s="6">
        <v>29.98</v>
      </c>
      <c r="AF5" s="20">
        <f>IF(AE5*0.23&lt;=7,AE5*0.23,7)</f>
        <v>6.8954000000000004</v>
      </c>
      <c r="AG5" s="6">
        <v>0</v>
      </c>
      <c r="AH5" s="10">
        <v>0</v>
      </c>
      <c r="AI5" s="10">
        <v>47</v>
      </c>
      <c r="AJ5" s="23">
        <f>IF(AI5*0.1&lt;=6,AI5*0.1,6)</f>
        <v>4.7</v>
      </c>
      <c r="AK5" s="20">
        <f>AF5+AH5+AJ5</f>
        <v>11.595400000000001</v>
      </c>
      <c r="AL5" s="20">
        <f>M5+R5+AD5+AK5</f>
        <v>51.723399999999998</v>
      </c>
    </row>
    <row r="6" spans="1:38" ht="12.75" customHeight="1" x14ac:dyDescent="0.25">
      <c r="A6" s="5">
        <v>5</v>
      </c>
      <c r="B6" s="10" t="s">
        <v>30</v>
      </c>
      <c r="C6" s="10" t="s">
        <v>37</v>
      </c>
      <c r="D6" s="10" t="s">
        <v>56</v>
      </c>
      <c r="E6" s="10" t="s">
        <v>890</v>
      </c>
      <c r="F6" s="10" t="s">
        <v>57</v>
      </c>
      <c r="G6" s="10">
        <v>1118</v>
      </c>
      <c r="H6" s="20">
        <f>IF(G6*0.012&lt;=21,G6*0.012,21)</f>
        <v>13.416</v>
      </c>
      <c r="I6" s="20">
        <v>129</v>
      </c>
      <c r="J6" s="20">
        <f>IF(I6*0.12&lt;=20,I6*0.12,20)</f>
        <v>15.479999999999999</v>
      </c>
      <c r="K6" s="10">
        <v>31</v>
      </c>
      <c r="L6" s="20">
        <f>IF(K6*0.2&lt;=9,K6*0.2,9)</f>
        <v>6.2</v>
      </c>
      <c r="M6" s="20">
        <f>H6+J6+L6</f>
        <v>35.096000000000004</v>
      </c>
      <c r="N6" s="7">
        <v>3</v>
      </c>
      <c r="O6" s="7">
        <v>4</v>
      </c>
      <c r="P6" s="21">
        <v>0</v>
      </c>
      <c r="Q6" s="7">
        <v>0</v>
      </c>
      <c r="R6" s="7">
        <f>IF(O6+Q6&gt;5,5,O6+Q6)</f>
        <v>4</v>
      </c>
      <c r="S6" s="10">
        <v>0</v>
      </c>
      <c r="T6" s="10">
        <v>0</v>
      </c>
      <c r="U6" s="10">
        <v>0</v>
      </c>
      <c r="V6" s="30">
        <v>0</v>
      </c>
      <c r="W6" s="31">
        <v>0</v>
      </c>
      <c r="X6" s="21">
        <v>11</v>
      </c>
      <c r="Y6" s="21">
        <v>7</v>
      </c>
      <c r="Z6" s="7">
        <v>0</v>
      </c>
      <c r="AA6" s="10">
        <v>0</v>
      </c>
      <c r="AB6" s="10">
        <v>0</v>
      </c>
      <c r="AC6" s="7">
        <v>3</v>
      </c>
      <c r="AD6" s="20">
        <f>S6+T6+U6+W6+Y6+Z6+AA6+AB6+AC6</f>
        <v>10</v>
      </c>
      <c r="AE6" s="6">
        <v>13.69</v>
      </c>
      <c r="AF6" s="20">
        <f>IF(AE6*0.23&lt;=7,AE6*0.23,7)</f>
        <v>3.1486999999999998</v>
      </c>
      <c r="AG6" s="6">
        <v>0</v>
      </c>
      <c r="AH6" s="10">
        <v>0</v>
      </c>
      <c r="AI6" s="10">
        <v>34</v>
      </c>
      <c r="AJ6" s="23">
        <f>IF(AI6*0.1&lt;=6,AI6*0.1,6)</f>
        <v>3.4000000000000004</v>
      </c>
      <c r="AK6" s="20">
        <f>AF6+AH6+AJ6</f>
        <v>6.5487000000000002</v>
      </c>
      <c r="AL6" s="20">
        <f>M6+R6+AD6+AK6</f>
        <v>55.6447</v>
      </c>
    </row>
    <row r="7" spans="1:38" ht="12.75" customHeight="1" x14ac:dyDescent="0.25">
      <c r="A7" s="5">
        <v>6</v>
      </c>
      <c r="B7" s="10" t="s">
        <v>30</v>
      </c>
      <c r="C7" s="10" t="s">
        <v>37</v>
      </c>
      <c r="D7" s="10" t="s">
        <v>58</v>
      </c>
      <c r="E7" s="10" t="s">
        <v>891</v>
      </c>
      <c r="F7" s="10" t="s">
        <v>34</v>
      </c>
      <c r="G7" s="10">
        <v>1030</v>
      </c>
      <c r="H7" s="20">
        <f>IF(G7*0.012&lt;=21,G7*0.012,21)</f>
        <v>12.36</v>
      </c>
      <c r="I7" s="20">
        <v>117</v>
      </c>
      <c r="J7" s="20">
        <f>IF(I7*0.12&lt;=20,I7*0.12,20)</f>
        <v>14.04</v>
      </c>
      <c r="K7" s="10">
        <v>26</v>
      </c>
      <c r="L7" s="20">
        <f>IF(K7*0.2&lt;=9,K7*0.2,9)</f>
        <v>5.2</v>
      </c>
      <c r="M7" s="20">
        <f>H7+J7+L7</f>
        <v>31.599999999999998</v>
      </c>
      <c r="N7" s="7">
        <v>3</v>
      </c>
      <c r="O7" s="7">
        <v>4</v>
      </c>
      <c r="P7" s="21">
        <v>0</v>
      </c>
      <c r="Q7" s="7">
        <v>0</v>
      </c>
      <c r="R7" s="7">
        <f>IF(O7+Q7&gt;5,5,O7+Q7)</f>
        <v>4</v>
      </c>
      <c r="S7" s="10">
        <v>0</v>
      </c>
      <c r="T7" s="10">
        <v>0</v>
      </c>
      <c r="U7" s="10">
        <v>0</v>
      </c>
      <c r="V7" s="30">
        <v>0</v>
      </c>
      <c r="W7" s="31">
        <v>0</v>
      </c>
      <c r="X7" s="21">
        <v>9</v>
      </c>
      <c r="Y7" s="21">
        <v>4</v>
      </c>
      <c r="Z7" s="7">
        <v>0</v>
      </c>
      <c r="AA7" s="10">
        <v>0</v>
      </c>
      <c r="AB7" s="10">
        <v>0</v>
      </c>
      <c r="AC7" s="7">
        <v>0</v>
      </c>
      <c r="AD7" s="20">
        <f>S7+T7+U7+W7+Y7+Z7+AA7+AB7+AC7</f>
        <v>4</v>
      </c>
      <c r="AE7" s="24">
        <v>20.87</v>
      </c>
      <c r="AF7" s="20">
        <f>IF(AE7*0.23&lt;=7,AE7*0.23,7)</f>
        <v>4.8001000000000005</v>
      </c>
      <c r="AG7" s="6">
        <v>0</v>
      </c>
      <c r="AH7" s="10">
        <v>0</v>
      </c>
      <c r="AI7" s="10">
        <v>34</v>
      </c>
      <c r="AJ7" s="23">
        <f>IF(AI7*0.1&lt;=6,AI7*0.1,6)</f>
        <v>3.4000000000000004</v>
      </c>
      <c r="AK7" s="20">
        <f>AF7+AH7+AJ7</f>
        <v>8.2001000000000008</v>
      </c>
      <c r="AL7" s="20">
        <f>M7+R7+AD7+AK7</f>
        <v>47.800099999999993</v>
      </c>
    </row>
    <row r="8" spans="1:38" ht="12.75" customHeight="1" x14ac:dyDescent="0.25">
      <c r="A8" s="5">
        <v>7</v>
      </c>
      <c r="B8" s="10" t="s">
        <v>30</v>
      </c>
      <c r="C8" s="10" t="s">
        <v>37</v>
      </c>
      <c r="D8" s="10" t="s">
        <v>59</v>
      </c>
      <c r="E8" s="10" t="s">
        <v>892</v>
      </c>
      <c r="F8" s="10" t="s">
        <v>60</v>
      </c>
      <c r="G8" s="10">
        <v>906</v>
      </c>
      <c r="H8" s="20">
        <f>IF(G8*0.012&lt;=21,G8*0.012,21)</f>
        <v>10.872</v>
      </c>
      <c r="I8" s="20">
        <v>90</v>
      </c>
      <c r="J8" s="20">
        <f>IF(I8*0.12&lt;=20,I8*0.12,20)</f>
        <v>10.799999999999999</v>
      </c>
      <c r="K8" s="10">
        <v>24</v>
      </c>
      <c r="L8" s="20">
        <f>IF(K8*0.2&lt;=9,K8*0.2,9)</f>
        <v>4.8000000000000007</v>
      </c>
      <c r="M8" s="20">
        <f>H8+J8+L8</f>
        <v>26.471999999999998</v>
      </c>
      <c r="N8" s="7">
        <v>3</v>
      </c>
      <c r="O8" s="7">
        <v>4</v>
      </c>
      <c r="P8" s="21">
        <v>0</v>
      </c>
      <c r="Q8" s="7">
        <v>0</v>
      </c>
      <c r="R8" s="7">
        <f>IF(O8+Q8&gt;5,5,O8+Q8)</f>
        <v>4</v>
      </c>
      <c r="S8" s="10">
        <v>0</v>
      </c>
      <c r="T8" s="10">
        <v>0</v>
      </c>
      <c r="U8" s="10">
        <v>0</v>
      </c>
      <c r="V8" s="30">
        <v>0</v>
      </c>
      <c r="W8" s="31">
        <v>0</v>
      </c>
      <c r="X8" s="21">
        <v>13</v>
      </c>
      <c r="Y8" s="21">
        <v>7</v>
      </c>
      <c r="Z8" s="7">
        <v>0</v>
      </c>
      <c r="AA8" s="10">
        <v>0</v>
      </c>
      <c r="AB8" s="10">
        <v>0</v>
      </c>
      <c r="AC8" s="7">
        <v>3</v>
      </c>
      <c r="AD8" s="20">
        <f>S8+T8+U8+W8+Y8+Z8+AA8+AB8+AC8</f>
        <v>10</v>
      </c>
      <c r="AE8" s="6">
        <v>12.58</v>
      </c>
      <c r="AF8" s="20">
        <f>IF(AE8*0.23&lt;=7,AE8*0.23,7)</f>
        <v>2.8934000000000002</v>
      </c>
      <c r="AG8" s="6">
        <v>0</v>
      </c>
      <c r="AH8" s="10">
        <v>0</v>
      </c>
      <c r="AI8" s="10">
        <v>15</v>
      </c>
      <c r="AJ8" s="23">
        <f>IF(AI8*0.1&lt;=6,AI8*0.1,6)</f>
        <v>1.5</v>
      </c>
      <c r="AK8" s="20">
        <f>AF8+AH8+AJ8</f>
        <v>4.3933999999999997</v>
      </c>
      <c r="AL8" s="20">
        <f>M8+R8+AD8+AK8</f>
        <v>44.865399999999994</v>
      </c>
    </row>
    <row r="9" spans="1:38" ht="12.75" customHeight="1" x14ac:dyDescent="0.25">
      <c r="A9" s="5">
        <v>8</v>
      </c>
      <c r="B9" s="10" t="s">
        <v>30</v>
      </c>
      <c r="C9" s="10" t="s">
        <v>37</v>
      </c>
      <c r="D9" s="10" t="s">
        <v>66</v>
      </c>
      <c r="E9" s="10" t="s">
        <v>893</v>
      </c>
      <c r="F9" s="10" t="s">
        <v>67</v>
      </c>
      <c r="G9" s="10">
        <v>820</v>
      </c>
      <c r="H9" s="20">
        <f>IF(G9*0.012&lt;=21,G9*0.012,21)</f>
        <v>9.84</v>
      </c>
      <c r="I9" s="20">
        <v>87</v>
      </c>
      <c r="J9" s="20">
        <f>IF(I9*0.12&lt;=20,I9*0.12,20)</f>
        <v>10.44</v>
      </c>
      <c r="K9" s="10">
        <v>28</v>
      </c>
      <c r="L9" s="20">
        <f>IF(K9*0.2&lt;=9,K9*0.2,9)</f>
        <v>5.6000000000000005</v>
      </c>
      <c r="M9" s="20">
        <f>H9+J9+L9</f>
        <v>25.880000000000003</v>
      </c>
      <c r="N9" s="7">
        <v>3</v>
      </c>
      <c r="O9" s="7">
        <v>4</v>
      </c>
      <c r="P9" s="21">
        <v>0</v>
      </c>
      <c r="Q9" s="7">
        <v>0</v>
      </c>
      <c r="R9" s="7">
        <f>IF(O9+Q9&gt;5,5,O9+Q9)</f>
        <v>4</v>
      </c>
      <c r="S9" s="10">
        <v>0</v>
      </c>
      <c r="T9" s="10">
        <v>0</v>
      </c>
      <c r="U9" s="10">
        <v>0</v>
      </c>
      <c r="V9" s="30">
        <v>0</v>
      </c>
      <c r="W9" s="31">
        <v>0</v>
      </c>
      <c r="X9" s="21">
        <v>14</v>
      </c>
      <c r="Y9" s="21">
        <v>7</v>
      </c>
      <c r="Z9" s="7">
        <v>0</v>
      </c>
      <c r="AA9" s="10">
        <v>0</v>
      </c>
      <c r="AB9" s="10">
        <v>0</v>
      </c>
      <c r="AC9" s="7">
        <v>3</v>
      </c>
      <c r="AD9" s="20">
        <f>S9+T9+U9+W9+Y9+Z9+AA9+AB9+AC9</f>
        <v>10</v>
      </c>
      <c r="AE9" s="24" t="s">
        <v>877</v>
      </c>
      <c r="AF9" s="20">
        <v>0</v>
      </c>
      <c r="AG9" s="6">
        <v>0</v>
      </c>
      <c r="AH9" s="10">
        <v>0</v>
      </c>
      <c r="AI9" s="10">
        <v>10</v>
      </c>
      <c r="AJ9" s="23">
        <f>IF(AI9*0.1&lt;=6,AI9*0.1,6)</f>
        <v>1</v>
      </c>
      <c r="AK9" s="20">
        <f>AF9+AH9+AJ9</f>
        <v>1</v>
      </c>
      <c r="AL9" s="20">
        <f>M9+R9+AD9+AK9</f>
        <v>40.880000000000003</v>
      </c>
    </row>
    <row r="10" spans="1:38" ht="12.75" customHeight="1" x14ac:dyDescent="0.25">
      <c r="A10" s="5">
        <v>9</v>
      </c>
      <c r="B10" s="10" t="s">
        <v>30</v>
      </c>
      <c r="C10" s="10" t="s">
        <v>37</v>
      </c>
      <c r="D10" s="10" t="s">
        <v>68</v>
      </c>
      <c r="E10" s="10" t="s">
        <v>69</v>
      </c>
      <c r="F10" s="10" t="s">
        <v>70</v>
      </c>
      <c r="G10" s="10">
        <v>806</v>
      </c>
      <c r="H10" s="20">
        <f>IF(G10*0.012&lt;=21,G10*0.012,21)</f>
        <v>9.6720000000000006</v>
      </c>
      <c r="I10" s="20">
        <v>97</v>
      </c>
      <c r="J10" s="20">
        <f>IF(I10*0.12&lt;=20,I10*0.12,20)</f>
        <v>11.639999999999999</v>
      </c>
      <c r="K10" s="10">
        <v>26</v>
      </c>
      <c r="L10" s="20">
        <f>IF(K10*0.2&lt;=9,K10*0.2,9)</f>
        <v>5.2</v>
      </c>
      <c r="M10" s="20">
        <f>H10+J10+L10</f>
        <v>26.511999999999997</v>
      </c>
      <c r="N10" s="7">
        <v>3</v>
      </c>
      <c r="O10" s="7">
        <v>4</v>
      </c>
      <c r="P10" s="21">
        <v>0</v>
      </c>
      <c r="Q10" s="7">
        <v>0</v>
      </c>
      <c r="R10" s="7">
        <f>IF(O10+Q10&gt;5,5,O10+Q10)</f>
        <v>4</v>
      </c>
      <c r="S10" s="10">
        <v>0</v>
      </c>
      <c r="T10" s="10">
        <v>0</v>
      </c>
      <c r="U10" s="10">
        <v>0</v>
      </c>
      <c r="V10" s="30">
        <v>0</v>
      </c>
      <c r="W10" s="31">
        <v>0</v>
      </c>
      <c r="X10" s="21">
        <v>16</v>
      </c>
      <c r="Y10" s="21">
        <v>7</v>
      </c>
      <c r="Z10" s="7">
        <v>0</v>
      </c>
      <c r="AA10" s="10">
        <v>0</v>
      </c>
      <c r="AB10" s="10">
        <v>0</v>
      </c>
      <c r="AC10" s="7">
        <v>3</v>
      </c>
      <c r="AD10" s="20">
        <f>S10+T10+U10+W10+Y10+Z10+AA10+AB10+AC10</f>
        <v>10</v>
      </c>
      <c r="AE10" s="24">
        <v>9.18</v>
      </c>
      <c r="AF10" s="20">
        <f>IF(AE10*0.23&lt;=7,AE10*0.23,7)</f>
        <v>2.1114000000000002</v>
      </c>
      <c r="AG10" s="6">
        <v>0</v>
      </c>
      <c r="AH10" s="10">
        <v>0</v>
      </c>
      <c r="AI10" s="10">
        <v>17</v>
      </c>
      <c r="AJ10" s="23">
        <f>IF(AI10*0.1&lt;=6,AI10*0.1,6)</f>
        <v>1.7000000000000002</v>
      </c>
      <c r="AK10" s="20">
        <f>AF10+AH10+AJ10</f>
        <v>3.8114000000000003</v>
      </c>
      <c r="AL10" s="20">
        <f>M10+R10+AD10+AK10</f>
        <v>44.323399999999999</v>
      </c>
    </row>
    <row r="11" spans="1:38" ht="12.75" customHeight="1" x14ac:dyDescent="0.25">
      <c r="A11" s="5">
        <v>10</v>
      </c>
      <c r="B11" s="10" t="s">
        <v>30</v>
      </c>
      <c r="C11" s="10" t="s">
        <v>37</v>
      </c>
      <c r="D11" s="10" t="s">
        <v>71</v>
      </c>
      <c r="E11" s="10" t="s">
        <v>894</v>
      </c>
      <c r="F11" s="10" t="s">
        <v>72</v>
      </c>
      <c r="G11" s="10">
        <v>1061</v>
      </c>
      <c r="H11" s="20">
        <f>IF(G11*0.012&lt;=21,G11*0.012,21)</f>
        <v>12.732000000000001</v>
      </c>
      <c r="I11" s="20">
        <v>133</v>
      </c>
      <c r="J11" s="20">
        <f>IF(I11*0.12&lt;=20,I11*0.12,20)</f>
        <v>15.959999999999999</v>
      </c>
      <c r="K11" s="10">
        <v>28</v>
      </c>
      <c r="L11" s="20">
        <f>IF(K11*0.2&lt;=9,K11*0.2,9)</f>
        <v>5.6000000000000005</v>
      </c>
      <c r="M11" s="20">
        <f>H11+J11+L11</f>
        <v>34.292000000000002</v>
      </c>
      <c r="N11" s="7">
        <v>3</v>
      </c>
      <c r="O11" s="7">
        <v>4</v>
      </c>
      <c r="P11" s="21">
        <v>0</v>
      </c>
      <c r="Q11" s="7">
        <v>0</v>
      </c>
      <c r="R11" s="7">
        <f>IF(O11+Q11&gt;5,5,O11+Q11)</f>
        <v>4</v>
      </c>
      <c r="S11" s="10">
        <v>0</v>
      </c>
      <c r="T11" s="10">
        <v>0</v>
      </c>
      <c r="U11" s="10">
        <v>0</v>
      </c>
      <c r="V11" s="30">
        <v>0</v>
      </c>
      <c r="W11" s="31">
        <v>0</v>
      </c>
      <c r="X11" s="21">
        <v>10</v>
      </c>
      <c r="Y11" s="21">
        <v>7</v>
      </c>
      <c r="Z11" s="7">
        <v>0</v>
      </c>
      <c r="AA11" s="10">
        <v>0</v>
      </c>
      <c r="AB11" s="10">
        <v>0</v>
      </c>
      <c r="AC11" s="7">
        <v>0</v>
      </c>
      <c r="AD11" s="20">
        <f>S11+T11+U11+W11+Y11+Z11+AA11+AB11+AC11</f>
        <v>7</v>
      </c>
      <c r="AE11" s="24">
        <v>16.59</v>
      </c>
      <c r="AF11" s="20">
        <f>IF(AE11*0.23&lt;=7,AE11*0.23,7)</f>
        <v>3.8157000000000001</v>
      </c>
      <c r="AG11" s="6">
        <v>0</v>
      </c>
      <c r="AH11" s="10">
        <v>0</v>
      </c>
      <c r="AI11" s="10">
        <v>41</v>
      </c>
      <c r="AJ11" s="23">
        <f>IF(AI11*0.1&lt;=6,AI11*0.1,6)</f>
        <v>4.1000000000000005</v>
      </c>
      <c r="AK11" s="20">
        <f>AF11+AH11+AJ11</f>
        <v>7.9157000000000011</v>
      </c>
      <c r="AL11" s="20">
        <f>M11+R11+AD11+AK11</f>
        <v>53.207700000000003</v>
      </c>
    </row>
    <row r="12" spans="1:38" ht="12.75" customHeight="1" x14ac:dyDescent="0.25">
      <c r="A12" s="5">
        <v>11</v>
      </c>
      <c r="B12" s="10" t="s">
        <v>30</v>
      </c>
      <c r="C12" s="10" t="s">
        <v>37</v>
      </c>
      <c r="D12" s="10" t="s">
        <v>73</v>
      </c>
      <c r="E12" s="10" t="s">
        <v>895</v>
      </c>
      <c r="F12" s="10" t="s">
        <v>34</v>
      </c>
      <c r="G12" s="10">
        <v>1160</v>
      </c>
      <c r="H12" s="20">
        <f>IF(G12*0.012&lt;=21,G12*0.012,21)</f>
        <v>13.92</v>
      </c>
      <c r="I12" s="20">
        <v>118</v>
      </c>
      <c r="J12" s="20">
        <f>IF(I12*0.12&lt;=20,I12*0.12,20)</f>
        <v>14.16</v>
      </c>
      <c r="K12" s="10">
        <v>26</v>
      </c>
      <c r="L12" s="20">
        <f>IF(K12*0.2&lt;=9,K12*0.2,9)</f>
        <v>5.2</v>
      </c>
      <c r="M12" s="20">
        <f>H12+J12+L12</f>
        <v>33.28</v>
      </c>
      <c r="N12" s="7">
        <v>3</v>
      </c>
      <c r="O12" s="7">
        <v>4</v>
      </c>
      <c r="P12" s="21">
        <v>0</v>
      </c>
      <c r="Q12" s="7">
        <v>0</v>
      </c>
      <c r="R12" s="7">
        <f>IF(O12+Q12&gt;5,5,O12+Q12)</f>
        <v>4</v>
      </c>
      <c r="S12" s="10">
        <v>0</v>
      </c>
      <c r="T12" s="10">
        <v>0</v>
      </c>
      <c r="U12" s="10">
        <v>0</v>
      </c>
      <c r="V12" s="30">
        <v>0</v>
      </c>
      <c r="W12" s="31">
        <v>0</v>
      </c>
      <c r="X12" s="21">
        <v>2</v>
      </c>
      <c r="Y12" s="21">
        <v>2</v>
      </c>
      <c r="Z12" s="7">
        <v>0</v>
      </c>
      <c r="AA12" s="10">
        <v>0</v>
      </c>
      <c r="AB12" s="10">
        <v>0</v>
      </c>
      <c r="AC12" s="7">
        <v>0</v>
      </c>
      <c r="AD12" s="20">
        <f>S12+T12+U12+W12+Y12+Z12+AA12+AB12+AC12</f>
        <v>2</v>
      </c>
      <c r="AE12" s="24">
        <v>19.05</v>
      </c>
      <c r="AF12" s="20">
        <f>IF(AE12*0.23&lt;=7,AE12*0.23,7)</f>
        <v>4.3815</v>
      </c>
      <c r="AG12" s="6">
        <v>0</v>
      </c>
      <c r="AH12" s="10">
        <v>0</v>
      </c>
      <c r="AI12" s="10">
        <v>29</v>
      </c>
      <c r="AJ12" s="23">
        <f>IF(AI12*0.1&lt;=6,AI12*0.1,6)</f>
        <v>2.9000000000000004</v>
      </c>
      <c r="AK12" s="20">
        <f>AF12+AH12+AJ12</f>
        <v>7.2815000000000003</v>
      </c>
      <c r="AL12" s="20">
        <f>M12+R12+AD12+AK12</f>
        <v>46.561500000000002</v>
      </c>
    </row>
    <row r="13" spans="1:38" ht="12.75" customHeight="1" x14ac:dyDescent="0.25">
      <c r="A13" s="5">
        <v>12</v>
      </c>
      <c r="B13" s="10" t="s">
        <v>30</v>
      </c>
      <c r="C13" s="10" t="s">
        <v>37</v>
      </c>
      <c r="D13" s="10" t="s">
        <v>74</v>
      </c>
      <c r="E13" s="10" t="s">
        <v>896</v>
      </c>
      <c r="F13" s="10" t="s">
        <v>34</v>
      </c>
      <c r="G13" s="10">
        <v>1050</v>
      </c>
      <c r="H13" s="20">
        <f>IF(G13*0.012&lt;=21,G13*0.012,21)</f>
        <v>12.6</v>
      </c>
      <c r="I13" s="20">
        <v>116</v>
      </c>
      <c r="J13" s="20">
        <f>IF(I13*0.12&lt;=20,I13*0.12,20)</f>
        <v>13.92</v>
      </c>
      <c r="K13" s="10">
        <v>24</v>
      </c>
      <c r="L13" s="20">
        <f>IF(K13*0.2&lt;=9,K13*0.2,9)</f>
        <v>4.8000000000000007</v>
      </c>
      <c r="M13" s="20">
        <f>H13+J13+L13</f>
        <v>31.32</v>
      </c>
      <c r="N13" s="7">
        <v>3</v>
      </c>
      <c r="O13" s="7">
        <v>4</v>
      </c>
      <c r="P13" s="21">
        <v>0</v>
      </c>
      <c r="Q13" s="7">
        <v>0</v>
      </c>
      <c r="R13" s="7">
        <f>IF(O13+Q13&gt;5,5,O13+Q13)</f>
        <v>4</v>
      </c>
      <c r="S13" s="10">
        <v>0</v>
      </c>
      <c r="T13" s="10">
        <v>0</v>
      </c>
      <c r="U13" s="10">
        <v>0</v>
      </c>
      <c r="V13" s="30">
        <v>0</v>
      </c>
      <c r="W13" s="31">
        <v>0</v>
      </c>
      <c r="X13" s="21">
        <v>3</v>
      </c>
      <c r="Y13" s="21">
        <v>2</v>
      </c>
      <c r="Z13" s="7">
        <v>0</v>
      </c>
      <c r="AA13" s="10">
        <v>0</v>
      </c>
      <c r="AB13" s="10">
        <v>0</v>
      </c>
      <c r="AC13" s="7">
        <v>0</v>
      </c>
      <c r="AD13" s="20">
        <f>S13+T13+U13+W13+Y13+Z13+AA13+AB13+AC13</f>
        <v>2</v>
      </c>
      <c r="AE13" s="6">
        <v>38.29</v>
      </c>
      <c r="AF13" s="20">
        <f>IF(AE13*0.23&lt;=7,AE13*0.23,7)</f>
        <v>7</v>
      </c>
      <c r="AG13" s="6">
        <v>0</v>
      </c>
      <c r="AH13" s="10">
        <v>0</v>
      </c>
      <c r="AI13" s="10">
        <v>38</v>
      </c>
      <c r="AJ13" s="23">
        <f>IF(AI13*0.1&lt;=6,AI13*0.1,6)</f>
        <v>3.8000000000000003</v>
      </c>
      <c r="AK13" s="20">
        <f>AF13+AH13+AJ13</f>
        <v>10.8</v>
      </c>
      <c r="AL13" s="20">
        <f>M13+R13+AD13+AK13</f>
        <v>48.120000000000005</v>
      </c>
    </row>
    <row r="14" spans="1:38" ht="12.75" customHeight="1" x14ac:dyDescent="0.25">
      <c r="A14" s="5">
        <v>13</v>
      </c>
      <c r="B14" s="10" t="s">
        <v>30</v>
      </c>
      <c r="C14" s="10" t="s">
        <v>37</v>
      </c>
      <c r="D14" s="10" t="s">
        <v>75</v>
      </c>
      <c r="E14" s="10" t="s">
        <v>897</v>
      </c>
      <c r="F14" s="10" t="s">
        <v>34</v>
      </c>
      <c r="G14" s="10">
        <v>1294</v>
      </c>
      <c r="H14" s="20">
        <f>IF(G14*0.012&lt;=21,G14*0.012,21)</f>
        <v>15.528</v>
      </c>
      <c r="I14" s="20">
        <v>130</v>
      </c>
      <c r="J14" s="20">
        <f>IF(I14*0.12&lt;=20,I14*0.12,20)</f>
        <v>15.6</v>
      </c>
      <c r="K14" s="10">
        <v>29</v>
      </c>
      <c r="L14" s="20">
        <f>IF(K14*0.2&lt;=9,K14*0.2,9)</f>
        <v>5.8000000000000007</v>
      </c>
      <c r="M14" s="20">
        <f>H14+J14+L14</f>
        <v>36.927999999999997</v>
      </c>
      <c r="N14" s="7">
        <v>3</v>
      </c>
      <c r="O14" s="7">
        <v>4</v>
      </c>
      <c r="P14" s="21">
        <v>0</v>
      </c>
      <c r="Q14" s="7">
        <v>0</v>
      </c>
      <c r="R14" s="7">
        <f>IF(O14+Q14&gt;5,5,O14+Q14)</f>
        <v>4</v>
      </c>
      <c r="S14" s="10">
        <v>0</v>
      </c>
      <c r="T14" s="10">
        <v>0</v>
      </c>
      <c r="U14" s="10">
        <v>0</v>
      </c>
      <c r="V14" s="30">
        <v>0</v>
      </c>
      <c r="W14" s="31">
        <v>0</v>
      </c>
      <c r="X14" s="21">
        <v>3</v>
      </c>
      <c r="Y14" s="21">
        <v>2</v>
      </c>
      <c r="Z14" s="7">
        <v>0</v>
      </c>
      <c r="AA14" s="10">
        <v>0</v>
      </c>
      <c r="AB14" s="10">
        <v>0</v>
      </c>
      <c r="AC14" s="7">
        <v>0</v>
      </c>
      <c r="AD14" s="20">
        <f>S14+T14+U14+W14+Y14+Z14+AA14+AB14+AC14</f>
        <v>2</v>
      </c>
      <c r="AE14" s="6">
        <v>27.13</v>
      </c>
      <c r="AF14" s="20">
        <f>IF(AE14*0.23&lt;=7,AE14*0.23,7)</f>
        <v>6.2399000000000004</v>
      </c>
      <c r="AG14" s="6">
        <v>0</v>
      </c>
      <c r="AH14" s="10">
        <v>0</v>
      </c>
      <c r="AI14" s="10">
        <v>35</v>
      </c>
      <c r="AJ14" s="23">
        <f>IF(AI14*0.1&lt;=6,AI14*0.1,6)</f>
        <v>3.5</v>
      </c>
      <c r="AK14" s="20">
        <f>AF14+AH14+AJ14</f>
        <v>9.7399000000000004</v>
      </c>
      <c r="AL14" s="20">
        <f>M14+R14+AD14+AK14</f>
        <v>52.667899999999996</v>
      </c>
    </row>
    <row r="15" spans="1:38" ht="12.75" customHeight="1" x14ac:dyDescent="0.25">
      <c r="A15" s="5">
        <v>14</v>
      </c>
      <c r="B15" s="10" t="s">
        <v>30</v>
      </c>
      <c r="C15" s="10" t="s">
        <v>37</v>
      </c>
      <c r="D15" s="10" t="s">
        <v>76</v>
      </c>
      <c r="E15" s="10" t="s">
        <v>898</v>
      </c>
      <c r="F15" s="10" t="s">
        <v>34</v>
      </c>
      <c r="G15" s="10">
        <v>1200</v>
      </c>
      <c r="H15" s="20">
        <f>IF(G15*0.012&lt;=21,G15*0.012,21)</f>
        <v>14.4</v>
      </c>
      <c r="I15" s="20">
        <v>166</v>
      </c>
      <c r="J15" s="20">
        <f>IF(I15*0.12&lt;=20,I15*0.12,20)</f>
        <v>19.919999999999998</v>
      </c>
      <c r="K15" s="10">
        <v>30</v>
      </c>
      <c r="L15" s="20">
        <f>IF(K15*0.2&lt;=9,K15*0.2,9)</f>
        <v>6</v>
      </c>
      <c r="M15" s="20">
        <f>H15+J15+L15</f>
        <v>40.32</v>
      </c>
      <c r="N15" s="7">
        <v>3</v>
      </c>
      <c r="O15" s="7">
        <v>4</v>
      </c>
      <c r="P15" s="21">
        <v>0</v>
      </c>
      <c r="Q15" s="7">
        <v>0</v>
      </c>
      <c r="R15" s="7">
        <f>IF(O15+Q15&gt;5,5,O15+Q15)</f>
        <v>4</v>
      </c>
      <c r="S15" s="10">
        <v>0</v>
      </c>
      <c r="T15" s="10">
        <v>0</v>
      </c>
      <c r="U15" s="10">
        <v>0</v>
      </c>
      <c r="V15" s="30">
        <v>0</v>
      </c>
      <c r="W15" s="31">
        <v>0</v>
      </c>
      <c r="X15" s="21">
        <v>10</v>
      </c>
      <c r="Y15" s="21">
        <v>7</v>
      </c>
      <c r="Z15" s="7">
        <v>0</v>
      </c>
      <c r="AA15" s="10">
        <v>0</v>
      </c>
      <c r="AB15" s="10">
        <v>0</v>
      </c>
      <c r="AC15" s="7">
        <v>0</v>
      </c>
      <c r="AD15" s="20">
        <f>S15+T15+U15+W15+Y15+Z15+AA15+AB15+AC15</f>
        <v>7</v>
      </c>
      <c r="AE15" s="6">
        <v>26.75</v>
      </c>
      <c r="AF15" s="20">
        <f>IF(AE15*0.23&lt;=7,AE15*0.23,7)</f>
        <v>6.1524999999999999</v>
      </c>
      <c r="AG15" s="6">
        <v>0</v>
      </c>
      <c r="AH15" s="10">
        <v>0</v>
      </c>
      <c r="AI15" s="10">
        <v>66</v>
      </c>
      <c r="AJ15" s="23">
        <f>IF(AI15*0.1&lt;=6,AI15*0.1,6)</f>
        <v>6</v>
      </c>
      <c r="AK15" s="20">
        <f>AF15+AH15+AJ15</f>
        <v>12.1525</v>
      </c>
      <c r="AL15" s="20">
        <f>M15+R15+AD15+AK15</f>
        <v>63.472499999999997</v>
      </c>
    </row>
    <row r="16" spans="1:38" ht="12.75" customHeight="1" x14ac:dyDescent="0.25">
      <c r="A16" s="5">
        <v>15</v>
      </c>
      <c r="B16" s="10" t="s">
        <v>30</v>
      </c>
      <c r="C16" s="10" t="s">
        <v>37</v>
      </c>
      <c r="D16" s="10" t="s">
        <v>84</v>
      </c>
      <c r="E16" s="10" t="s">
        <v>85</v>
      </c>
      <c r="F16" s="10" t="s">
        <v>72</v>
      </c>
      <c r="G16" s="10">
        <v>1069</v>
      </c>
      <c r="H16" s="20">
        <f>IF(G16*0.012&lt;=21,G16*0.012,21)</f>
        <v>12.827999999999999</v>
      </c>
      <c r="I16" s="20">
        <v>110</v>
      </c>
      <c r="J16" s="20">
        <f>IF(I16*0.12&lt;=20,I16*0.12,20)</f>
        <v>13.2</v>
      </c>
      <c r="K16" s="10">
        <v>25</v>
      </c>
      <c r="L16" s="20">
        <f>IF(K16*0.2&lt;=9,K16*0.2,9)</f>
        <v>5</v>
      </c>
      <c r="M16" s="20">
        <f>H16+J16+L16</f>
        <v>31.027999999999999</v>
      </c>
      <c r="N16" s="7">
        <v>3</v>
      </c>
      <c r="O16" s="7">
        <v>4</v>
      </c>
      <c r="P16" s="21">
        <v>0</v>
      </c>
      <c r="Q16" s="7">
        <v>0</v>
      </c>
      <c r="R16" s="7">
        <f>IF(O16+Q16&gt;5,5,O16+Q16)</f>
        <v>4</v>
      </c>
      <c r="S16" s="10">
        <v>0</v>
      </c>
      <c r="T16" s="10">
        <v>0</v>
      </c>
      <c r="U16" s="10">
        <v>0</v>
      </c>
      <c r="V16" s="30">
        <v>0</v>
      </c>
      <c r="W16" s="31">
        <v>0</v>
      </c>
      <c r="X16" s="21">
        <v>3</v>
      </c>
      <c r="Y16" s="21">
        <v>2</v>
      </c>
      <c r="Z16" s="7">
        <v>0</v>
      </c>
      <c r="AA16" s="10">
        <v>0</v>
      </c>
      <c r="AB16" s="10">
        <v>0</v>
      </c>
      <c r="AC16" s="7">
        <v>0</v>
      </c>
      <c r="AD16" s="20">
        <f>S16+T16+U16+W16+Y16+Z16+AA16+AB16+AC16</f>
        <v>2</v>
      </c>
      <c r="AE16" s="6">
        <v>11.97</v>
      </c>
      <c r="AF16" s="20">
        <f>IF(AE16*0.23&lt;=7,AE16*0.23,7)</f>
        <v>2.7531000000000003</v>
      </c>
      <c r="AG16" s="6">
        <v>0</v>
      </c>
      <c r="AH16" s="10">
        <v>0</v>
      </c>
      <c r="AI16" s="10">
        <v>20</v>
      </c>
      <c r="AJ16" s="23">
        <f>IF(AI16*0.1&lt;=6,AI16*0.1,6)</f>
        <v>2</v>
      </c>
      <c r="AK16" s="20">
        <f>AF16+AH16+AJ16</f>
        <v>4.7530999999999999</v>
      </c>
      <c r="AL16" s="20">
        <f>M16+R16+AD16+AK16</f>
        <v>41.781099999999995</v>
      </c>
    </row>
    <row r="17" spans="1:38" ht="12.75" customHeight="1" x14ac:dyDescent="0.25">
      <c r="A17" s="5">
        <v>16</v>
      </c>
      <c r="B17" s="10" t="s">
        <v>30</v>
      </c>
      <c r="C17" s="10" t="s">
        <v>37</v>
      </c>
      <c r="D17" s="10" t="s">
        <v>86</v>
      </c>
      <c r="E17" s="10" t="s">
        <v>87</v>
      </c>
      <c r="F17" s="10" t="s">
        <v>72</v>
      </c>
      <c r="G17" s="10">
        <v>1085</v>
      </c>
      <c r="H17" s="20">
        <f>IF(G17*0.012&lt;=21,G17*0.012,21)</f>
        <v>13.02</v>
      </c>
      <c r="I17" s="20">
        <v>146</v>
      </c>
      <c r="J17" s="20">
        <f>IF(I17*0.12&lt;=20,I17*0.12,20)</f>
        <v>17.52</v>
      </c>
      <c r="K17" s="10">
        <v>32</v>
      </c>
      <c r="L17" s="20">
        <f>IF(K17*0.2&lt;=9,K17*0.2,9)</f>
        <v>6.4</v>
      </c>
      <c r="M17" s="20">
        <f>H17+J17+L17</f>
        <v>36.94</v>
      </c>
      <c r="N17" s="7">
        <v>3</v>
      </c>
      <c r="O17" s="7">
        <v>4</v>
      </c>
      <c r="P17" s="21">
        <v>0</v>
      </c>
      <c r="Q17" s="7">
        <v>0</v>
      </c>
      <c r="R17" s="7">
        <f>IF(O17+Q17&gt;5,5,O17+Q17)</f>
        <v>4</v>
      </c>
      <c r="S17" s="10">
        <v>0</v>
      </c>
      <c r="T17" s="10">
        <v>0</v>
      </c>
      <c r="U17" s="10">
        <v>0</v>
      </c>
      <c r="V17" s="30">
        <v>0</v>
      </c>
      <c r="W17" s="31">
        <v>0</v>
      </c>
      <c r="X17" s="21">
        <v>7</v>
      </c>
      <c r="Y17" s="21">
        <v>4</v>
      </c>
      <c r="Z17" s="7">
        <v>0</v>
      </c>
      <c r="AA17" s="10">
        <v>0</v>
      </c>
      <c r="AB17" s="10">
        <v>0</v>
      </c>
      <c r="AC17" s="7">
        <v>0</v>
      </c>
      <c r="AD17" s="20">
        <f>S17+T17+U17+W17+Y17+Z17+AA17+AB17+AC17</f>
        <v>4</v>
      </c>
      <c r="AE17" s="6">
        <v>24.33</v>
      </c>
      <c r="AF17" s="20">
        <f>IF(AE17*0.23&lt;=7,AE17*0.23,7)</f>
        <v>5.5958999999999994</v>
      </c>
      <c r="AG17" s="6">
        <v>0</v>
      </c>
      <c r="AH17" s="10">
        <v>0</v>
      </c>
      <c r="AI17" s="10">
        <v>43</v>
      </c>
      <c r="AJ17" s="23">
        <f>IF(AI17*0.1&lt;=6,AI17*0.1,6)</f>
        <v>4.3</v>
      </c>
      <c r="AK17" s="20">
        <f>AF17+AH17+AJ17</f>
        <v>9.8958999999999993</v>
      </c>
      <c r="AL17" s="20">
        <f>M17+R17+AD17+AK17</f>
        <v>54.835899999999995</v>
      </c>
    </row>
    <row r="18" spans="1:38" ht="12.75" customHeight="1" x14ac:dyDescent="0.25">
      <c r="A18" s="5">
        <v>17</v>
      </c>
      <c r="B18" s="10" t="s">
        <v>30</v>
      </c>
      <c r="C18" s="10" t="s">
        <v>37</v>
      </c>
      <c r="D18" s="10" t="s">
        <v>1351</v>
      </c>
      <c r="E18" s="10" t="s">
        <v>1364</v>
      </c>
      <c r="F18" s="10" t="s">
        <v>35</v>
      </c>
      <c r="G18" s="10">
        <v>1082</v>
      </c>
      <c r="H18" s="20">
        <f>IF(G18*0.012&lt;=21,G18*0.012,21)</f>
        <v>12.984</v>
      </c>
      <c r="I18" s="20">
        <v>118</v>
      </c>
      <c r="J18" s="20">
        <f>IF(I18*0.12&lt;=20,I18*0.12,20)</f>
        <v>14.16</v>
      </c>
      <c r="K18" s="10">
        <v>28</v>
      </c>
      <c r="L18" s="20">
        <f>IF(K18*0.2&lt;=9,K18*0.2,9)</f>
        <v>5.6000000000000005</v>
      </c>
      <c r="M18" s="20">
        <f>H18+J18+L18</f>
        <v>32.744</v>
      </c>
      <c r="N18" s="7">
        <v>3</v>
      </c>
      <c r="O18" s="7">
        <v>4</v>
      </c>
      <c r="P18" s="21">
        <v>0</v>
      </c>
      <c r="Q18" s="7">
        <v>0</v>
      </c>
      <c r="R18" s="7">
        <f>IF(O18+Q18&gt;5,5,O18+Q18)</f>
        <v>4</v>
      </c>
      <c r="S18" s="10">
        <v>0</v>
      </c>
      <c r="T18" s="10">
        <v>0</v>
      </c>
      <c r="U18" s="10">
        <v>0</v>
      </c>
      <c r="V18" s="30">
        <v>0</v>
      </c>
      <c r="W18" s="31">
        <v>0</v>
      </c>
      <c r="X18" s="21">
        <v>5</v>
      </c>
      <c r="Y18" s="21">
        <v>3</v>
      </c>
      <c r="Z18" s="7">
        <v>0</v>
      </c>
      <c r="AA18" s="10">
        <v>0</v>
      </c>
      <c r="AB18" s="10">
        <v>0</v>
      </c>
      <c r="AC18" s="7">
        <v>0</v>
      </c>
      <c r="AD18" s="20">
        <f>S18+T18+U18+W18+Y18+Z18+AA18+AB18+AC18</f>
        <v>3</v>
      </c>
      <c r="AE18" s="24" t="s">
        <v>877</v>
      </c>
      <c r="AF18" s="20">
        <v>0</v>
      </c>
      <c r="AG18" s="6">
        <v>0</v>
      </c>
      <c r="AH18" s="10">
        <v>0</v>
      </c>
      <c r="AI18" s="10">
        <v>30</v>
      </c>
      <c r="AJ18" s="23">
        <f>IF(AI18*0.1&lt;=6,AI18*0.1,6)</f>
        <v>3</v>
      </c>
      <c r="AK18" s="20">
        <f>AF18+AH18+AJ18</f>
        <v>3</v>
      </c>
      <c r="AL18" s="20">
        <f>M18+R18+AD18+AK18</f>
        <v>42.744</v>
      </c>
    </row>
    <row r="19" spans="1:38" ht="12.75" customHeight="1" x14ac:dyDescent="0.25">
      <c r="A19" s="5">
        <v>18</v>
      </c>
      <c r="B19" s="10" t="s">
        <v>30</v>
      </c>
      <c r="C19" s="10" t="s">
        <v>98</v>
      </c>
      <c r="D19" s="10" t="s">
        <v>102</v>
      </c>
      <c r="E19" s="10" t="s">
        <v>899</v>
      </c>
      <c r="F19" s="10" t="s">
        <v>35</v>
      </c>
      <c r="G19" s="10">
        <v>945</v>
      </c>
      <c r="H19" s="20">
        <f>IF(G19*0.012&lt;=21,G19*0.012,21)</f>
        <v>11.34</v>
      </c>
      <c r="I19" s="20">
        <v>82</v>
      </c>
      <c r="J19" s="20">
        <f>IF(I19*0.12&lt;=20,I19*0.12,20)</f>
        <v>9.84</v>
      </c>
      <c r="K19" s="10">
        <v>24</v>
      </c>
      <c r="L19" s="20">
        <f>IF(K19*0.2&lt;=9,K19*0.2,9)</f>
        <v>4.8000000000000007</v>
      </c>
      <c r="M19" s="20">
        <f>H19+J19+L19</f>
        <v>25.98</v>
      </c>
      <c r="N19" s="7">
        <v>1</v>
      </c>
      <c r="O19" s="7">
        <v>0</v>
      </c>
      <c r="P19" s="21">
        <v>2</v>
      </c>
      <c r="Q19" s="7">
        <v>4</v>
      </c>
      <c r="R19" s="7">
        <f>IF(O19+Q19&gt;5,5,O19+Q19)</f>
        <v>4</v>
      </c>
      <c r="S19" s="10">
        <v>0</v>
      </c>
      <c r="T19" s="10">
        <v>0</v>
      </c>
      <c r="U19" s="10">
        <v>0</v>
      </c>
      <c r="V19" s="30">
        <v>2</v>
      </c>
      <c r="W19" s="6">
        <v>2</v>
      </c>
      <c r="X19" s="21">
        <v>1</v>
      </c>
      <c r="Y19" s="21">
        <v>2</v>
      </c>
      <c r="Z19" s="7">
        <v>0</v>
      </c>
      <c r="AA19" s="10">
        <v>0</v>
      </c>
      <c r="AB19" s="10">
        <v>0</v>
      </c>
      <c r="AC19" s="7">
        <v>0</v>
      </c>
      <c r="AD19" s="20">
        <f>S19+T19+U19+W19+Y19+Z19+AA19+AB19+AC19</f>
        <v>4</v>
      </c>
      <c r="AE19" s="24" t="s">
        <v>877</v>
      </c>
      <c r="AF19" s="20">
        <v>0</v>
      </c>
      <c r="AG19" s="6">
        <v>0</v>
      </c>
      <c r="AH19" s="10">
        <v>0</v>
      </c>
      <c r="AI19" s="10">
        <v>8</v>
      </c>
      <c r="AJ19" s="23">
        <f>IF(AI19*0.1&lt;=6,AI19*0.1,6)</f>
        <v>0.8</v>
      </c>
      <c r="AK19" s="20">
        <f>AF19+AH19+AJ19</f>
        <v>0.8</v>
      </c>
      <c r="AL19" s="20">
        <f>M19+R19+AD19+AK19</f>
        <v>34.78</v>
      </c>
    </row>
    <row r="20" spans="1:38" ht="12.75" customHeight="1" x14ac:dyDescent="0.25">
      <c r="A20" s="5">
        <v>19</v>
      </c>
      <c r="B20" s="10" t="s">
        <v>30</v>
      </c>
      <c r="C20" s="10" t="s">
        <v>98</v>
      </c>
      <c r="D20" s="10" t="s">
        <v>103</v>
      </c>
      <c r="E20" s="10" t="s">
        <v>900</v>
      </c>
      <c r="F20" s="10" t="s">
        <v>34</v>
      </c>
      <c r="G20" s="10">
        <v>653</v>
      </c>
      <c r="H20" s="20">
        <f>IF(G20*0.012&lt;=21,G20*0.012,21)</f>
        <v>7.8360000000000003</v>
      </c>
      <c r="I20" s="20">
        <v>81</v>
      </c>
      <c r="J20" s="20">
        <f>IF(I20*0.12&lt;=20,I20*0.12,20)</f>
        <v>9.7199999999999989</v>
      </c>
      <c r="K20" s="10">
        <v>22</v>
      </c>
      <c r="L20" s="20">
        <f>IF(K20*0.2&lt;=9,K20*0.2,9)</f>
        <v>4.4000000000000004</v>
      </c>
      <c r="M20" s="20">
        <f>H20+J20+L20</f>
        <v>21.955999999999996</v>
      </c>
      <c r="N20" s="7">
        <v>1</v>
      </c>
      <c r="O20" s="7">
        <v>0</v>
      </c>
      <c r="P20" s="21">
        <v>2</v>
      </c>
      <c r="Q20" s="7">
        <v>4</v>
      </c>
      <c r="R20" s="7">
        <f>IF(O20+Q20&gt;5,5,O20+Q20)</f>
        <v>4</v>
      </c>
      <c r="S20" s="10">
        <v>0</v>
      </c>
      <c r="T20" s="10">
        <v>0</v>
      </c>
      <c r="U20" s="22">
        <v>3</v>
      </c>
      <c r="V20" s="24" t="s">
        <v>1349</v>
      </c>
      <c r="W20" s="6">
        <v>0</v>
      </c>
      <c r="X20" s="2">
        <v>0</v>
      </c>
      <c r="Y20" s="21">
        <v>0</v>
      </c>
      <c r="Z20" s="7">
        <v>0</v>
      </c>
      <c r="AA20" s="10">
        <v>0</v>
      </c>
      <c r="AB20" s="10">
        <v>0</v>
      </c>
      <c r="AC20" s="7">
        <v>0</v>
      </c>
      <c r="AD20" s="20">
        <f>S20+T20+U20+W20+Y20+Z20+AA20+AB20+AC20</f>
        <v>3</v>
      </c>
      <c r="AE20" s="24">
        <v>23.12</v>
      </c>
      <c r="AF20" s="20">
        <f>IF(AE20*0.23&lt;=7,AE20*0.23,7)</f>
        <v>5.3176000000000005</v>
      </c>
      <c r="AG20" s="6">
        <v>0</v>
      </c>
      <c r="AH20" s="10">
        <v>0</v>
      </c>
      <c r="AI20" s="10">
        <v>31</v>
      </c>
      <c r="AJ20" s="23">
        <f>IF(AI20*0.1&lt;=6,AI20*0.1,6)</f>
        <v>3.1</v>
      </c>
      <c r="AK20" s="20">
        <f>AF20+AH20+AJ20</f>
        <v>8.4176000000000002</v>
      </c>
      <c r="AL20" s="20">
        <f>M20+R20+AD20+AK20</f>
        <v>37.373599999999996</v>
      </c>
    </row>
    <row r="21" spans="1:38" ht="12.75" customHeight="1" x14ac:dyDescent="0.25">
      <c r="A21" s="5">
        <v>20</v>
      </c>
      <c r="B21" s="10" t="s">
        <v>30</v>
      </c>
      <c r="C21" s="10" t="s">
        <v>98</v>
      </c>
      <c r="D21" s="10" t="s">
        <v>106</v>
      </c>
      <c r="E21" s="10" t="s">
        <v>901</v>
      </c>
      <c r="F21" s="10" t="s">
        <v>72</v>
      </c>
      <c r="G21" s="10">
        <v>1348</v>
      </c>
      <c r="H21" s="20">
        <f>IF(G21*0.012&lt;=21,G21*0.012,21)</f>
        <v>16.176000000000002</v>
      </c>
      <c r="I21" s="20">
        <v>106</v>
      </c>
      <c r="J21" s="20">
        <f>IF(I21*0.12&lt;=20,I21*0.12,20)</f>
        <v>12.719999999999999</v>
      </c>
      <c r="K21" s="10">
        <v>32</v>
      </c>
      <c r="L21" s="20">
        <f>IF(K21*0.2&lt;=9,K21*0.2,9)</f>
        <v>6.4</v>
      </c>
      <c r="M21" s="20">
        <f>H21+J21+L21</f>
        <v>35.295999999999999</v>
      </c>
      <c r="N21" s="7">
        <v>1</v>
      </c>
      <c r="O21" s="7">
        <v>0</v>
      </c>
      <c r="P21" s="21">
        <v>2</v>
      </c>
      <c r="Q21" s="7">
        <v>3</v>
      </c>
      <c r="R21" s="7">
        <f>IF(O21+Q21&gt;5,5,O21+Q21)</f>
        <v>3</v>
      </c>
      <c r="S21" s="10">
        <v>0</v>
      </c>
      <c r="T21" s="10">
        <v>0</v>
      </c>
      <c r="U21" s="22">
        <v>3</v>
      </c>
      <c r="V21" s="24" t="s">
        <v>1349</v>
      </c>
      <c r="W21" s="6">
        <v>0</v>
      </c>
      <c r="X21" s="21">
        <v>1</v>
      </c>
      <c r="Y21" s="21">
        <v>2</v>
      </c>
      <c r="Z21" s="7">
        <v>0</v>
      </c>
      <c r="AA21" s="10">
        <v>0</v>
      </c>
      <c r="AB21" s="10">
        <v>0</v>
      </c>
      <c r="AC21" s="7">
        <v>0</v>
      </c>
      <c r="AD21" s="20">
        <f>S21+T21+U21+W21+Y21+Z21+AA21+AB21+AC21</f>
        <v>5</v>
      </c>
      <c r="AE21" s="6">
        <v>10.91</v>
      </c>
      <c r="AF21" s="20">
        <f>IF(AE21*0.23&lt;=7,AE21*0.23,7)</f>
        <v>2.5093000000000001</v>
      </c>
      <c r="AG21" s="6">
        <v>0</v>
      </c>
      <c r="AH21" s="10">
        <v>0</v>
      </c>
      <c r="AI21" s="10">
        <v>11</v>
      </c>
      <c r="AJ21" s="23">
        <f>IF(AI21*0.1&lt;=6,AI21*0.1,6)</f>
        <v>1.1000000000000001</v>
      </c>
      <c r="AK21" s="20">
        <f>AF21+AH21+AJ21</f>
        <v>3.6093000000000002</v>
      </c>
      <c r="AL21" s="20">
        <f>M21+R21+AD21+AK21</f>
        <v>46.905299999999997</v>
      </c>
    </row>
    <row r="22" spans="1:38" ht="12.75" customHeight="1" x14ac:dyDescent="0.25">
      <c r="A22" s="5">
        <v>21</v>
      </c>
      <c r="B22" s="10" t="s">
        <v>30</v>
      </c>
      <c r="C22" s="10" t="s">
        <v>98</v>
      </c>
      <c r="D22" s="10" t="s">
        <v>107</v>
      </c>
      <c r="E22" s="10" t="s">
        <v>108</v>
      </c>
      <c r="F22" s="10" t="s">
        <v>72</v>
      </c>
      <c r="G22" s="10">
        <v>856</v>
      </c>
      <c r="H22" s="20">
        <f>IF(G22*0.012&lt;=21,G22*0.012,21)</f>
        <v>10.272</v>
      </c>
      <c r="I22" s="20">
        <v>134</v>
      </c>
      <c r="J22" s="20">
        <f>IF(I22*0.12&lt;=20,I22*0.12,20)</f>
        <v>16.079999999999998</v>
      </c>
      <c r="K22" s="10">
        <v>69</v>
      </c>
      <c r="L22" s="20">
        <f>IF(K22*0.2&lt;=9,K22*0.2,9)</f>
        <v>9</v>
      </c>
      <c r="M22" s="20">
        <f>H22+J22+L22</f>
        <v>35.351999999999997</v>
      </c>
      <c r="N22" s="7">
        <v>1</v>
      </c>
      <c r="O22" s="7">
        <v>0</v>
      </c>
      <c r="P22" s="21">
        <v>2</v>
      </c>
      <c r="Q22" s="7">
        <v>3</v>
      </c>
      <c r="R22" s="7">
        <f>IF(O22+Q22&gt;5,5,O22+Q22)</f>
        <v>3</v>
      </c>
      <c r="S22" s="10">
        <v>0</v>
      </c>
      <c r="T22" s="10">
        <v>0</v>
      </c>
      <c r="U22" s="22">
        <v>3</v>
      </c>
      <c r="V22" s="24">
        <v>3</v>
      </c>
      <c r="W22" s="6">
        <v>3</v>
      </c>
      <c r="X22" s="21">
        <v>1</v>
      </c>
      <c r="Y22" s="21">
        <v>2</v>
      </c>
      <c r="Z22" s="7">
        <v>5</v>
      </c>
      <c r="AA22" s="10">
        <v>2</v>
      </c>
      <c r="AB22" s="10">
        <v>0</v>
      </c>
      <c r="AC22" s="7">
        <v>0</v>
      </c>
      <c r="AD22" s="20">
        <f>S22+T22+U22+W22+Y22+Z22+AA22+AB22+AC22</f>
        <v>15</v>
      </c>
      <c r="AE22" s="24">
        <v>9.81</v>
      </c>
      <c r="AF22" s="20">
        <f>IF(AE22*0.23&lt;=7,AE22*0.23,7)</f>
        <v>2.2563000000000004</v>
      </c>
      <c r="AG22" s="6">
        <v>0</v>
      </c>
      <c r="AH22" s="10">
        <v>0</v>
      </c>
      <c r="AI22" s="10">
        <v>27</v>
      </c>
      <c r="AJ22" s="23">
        <f>IF(AI22*0.1&lt;=6,AI22*0.1,6)</f>
        <v>2.7</v>
      </c>
      <c r="AK22" s="20">
        <f>AF22+AH22+AJ22</f>
        <v>4.9563000000000006</v>
      </c>
      <c r="AL22" s="20">
        <f>M22+R22+AD22+AK22</f>
        <v>58.308299999999996</v>
      </c>
    </row>
    <row r="23" spans="1:38" ht="12.75" customHeight="1" x14ac:dyDescent="0.25">
      <c r="A23" s="5">
        <v>22</v>
      </c>
      <c r="B23" s="10" t="s">
        <v>30</v>
      </c>
      <c r="C23" s="10" t="s">
        <v>98</v>
      </c>
      <c r="D23" s="10" t="s">
        <v>109</v>
      </c>
      <c r="E23" s="10" t="s">
        <v>110</v>
      </c>
      <c r="F23" s="10" t="s">
        <v>34</v>
      </c>
      <c r="G23" s="10">
        <v>1180</v>
      </c>
      <c r="H23" s="20">
        <f>IF(G23*0.012&lt;=21,G23*0.012,21)</f>
        <v>14.16</v>
      </c>
      <c r="I23" s="20">
        <v>122</v>
      </c>
      <c r="J23" s="20">
        <f>IF(I23*0.12&lt;=20,I23*0.12,20)</f>
        <v>14.639999999999999</v>
      </c>
      <c r="K23" s="10">
        <v>30</v>
      </c>
      <c r="L23" s="20">
        <f>IF(K23*0.2&lt;=9,K23*0.2,9)</f>
        <v>6</v>
      </c>
      <c r="M23" s="20">
        <f>H23+J23+L23</f>
        <v>34.799999999999997</v>
      </c>
      <c r="N23" s="7">
        <v>1</v>
      </c>
      <c r="O23" s="7">
        <v>0</v>
      </c>
      <c r="P23" s="21">
        <v>2</v>
      </c>
      <c r="Q23" s="7">
        <v>3</v>
      </c>
      <c r="R23" s="7">
        <f>IF(O23+Q23&gt;5,5,O23+Q23)</f>
        <v>3</v>
      </c>
      <c r="S23" s="10">
        <v>0</v>
      </c>
      <c r="T23" s="10">
        <v>0</v>
      </c>
      <c r="U23" s="10">
        <v>0</v>
      </c>
      <c r="V23" s="24" t="s">
        <v>1349</v>
      </c>
      <c r="W23" s="6">
        <v>0</v>
      </c>
      <c r="X23" s="21">
        <v>2</v>
      </c>
      <c r="Y23" s="21">
        <v>2</v>
      </c>
      <c r="Z23" s="7">
        <v>0</v>
      </c>
      <c r="AA23" s="10">
        <v>0</v>
      </c>
      <c r="AB23" s="10">
        <v>0</v>
      </c>
      <c r="AC23" s="7">
        <v>0</v>
      </c>
      <c r="AD23" s="20">
        <f>S23+T23+U23+W23+Y23+Z23+AA23+AB23+AC23</f>
        <v>2</v>
      </c>
      <c r="AE23" s="6">
        <v>10.17</v>
      </c>
      <c r="AF23" s="20">
        <f>IF(AE23*0.23&lt;=7,AE23*0.23,7)</f>
        <v>2.3391000000000002</v>
      </c>
      <c r="AG23" s="6">
        <v>0</v>
      </c>
      <c r="AH23" s="10">
        <v>0</v>
      </c>
      <c r="AI23" s="10">
        <v>20</v>
      </c>
      <c r="AJ23" s="23">
        <f>IF(AI23*0.1&lt;=6,AI23*0.1,6)</f>
        <v>2</v>
      </c>
      <c r="AK23" s="20">
        <f>AF23+AH23+AJ23</f>
        <v>4.3391000000000002</v>
      </c>
      <c r="AL23" s="20">
        <f>M23+R23+AD23+AK23</f>
        <v>44.139099999999999</v>
      </c>
    </row>
    <row r="24" spans="1:38" ht="12.75" customHeight="1" x14ac:dyDescent="0.25">
      <c r="A24" s="5">
        <v>23</v>
      </c>
      <c r="B24" s="10" t="s">
        <v>30</v>
      </c>
      <c r="C24" s="10" t="s">
        <v>98</v>
      </c>
      <c r="D24" s="10" t="s">
        <v>113</v>
      </c>
      <c r="E24" s="10" t="s">
        <v>114</v>
      </c>
      <c r="F24" s="10" t="s">
        <v>34</v>
      </c>
      <c r="G24" s="10">
        <v>584</v>
      </c>
      <c r="H24" s="20">
        <f>IF(G24*0.012&lt;=21,G24*0.012,21)</f>
        <v>7.008</v>
      </c>
      <c r="I24" s="20">
        <v>75</v>
      </c>
      <c r="J24" s="20">
        <f>IF(I24*0.12&lt;=20,I24*0.12,20)</f>
        <v>9</v>
      </c>
      <c r="K24" s="10">
        <v>29</v>
      </c>
      <c r="L24" s="20">
        <f>IF(K24*0.2&lt;=9,K24*0.2,9)</f>
        <v>5.8000000000000007</v>
      </c>
      <c r="M24" s="20">
        <f>H24+J24+L24</f>
        <v>21.808</v>
      </c>
      <c r="N24" s="7">
        <v>1</v>
      </c>
      <c r="O24" s="7">
        <v>0</v>
      </c>
      <c r="P24" s="21">
        <v>2</v>
      </c>
      <c r="Q24" s="7">
        <v>4</v>
      </c>
      <c r="R24" s="7">
        <f>IF(O24+Q24&gt;5,5,O24+Q24)</f>
        <v>4</v>
      </c>
      <c r="S24" s="10">
        <v>0</v>
      </c>
      <c r="T24" s="10">
        <v>2</v>
      </c>
      <c r="U24" s="22">
        <v>3</v>
      </c>
      <c r="V24" s="30">
        <v>9</v>
      </c>
      <c r="W24" s="6">
        <v>7</v>
      </c>
      <c r="X24" s="21">
        <v>1</v>
      </c>
      <c r="Y24" s="21">
        <v>2</v>
      </c>
      <c r="Z24" s="7">
        <v>0</v>
      </c>
      <c r="AA24" s="10">
        <v>0</v>
      </c>
      <c r="AB24" s="10">
        <v>0</v>
      </c>
      <c r="AC24" s="7">
        <v>0</v>
      </c>
      <c r="AD24" s="20">
        <f>S24+T24+U24+W24+Y24+Z24+AA24+AB24+AC24</f>
        <v>14</v>
      </c>
      <c r="AE24" s="6">
        <v>31.68</v>
      </c>
      <c r="AF24" s="20">
        <f>IF(AE24*0.23&lt;=7,AE24*0.23,7)</f>
        <v>7</v>
      </c>
      <c r="AG24" s="6">
        <v>0</v>
      </c>
      <c r="AH24" s="10">
        <v>0</v>
      </c>
      <c r="AI24" s="10">
        <v>11</v>
      </c>
      <c r="AJ24" s="23">
        <f>IF(AI24*0.1&lt;=6,AI24*0.1,6)</f>
        <v>1.1000000000000001</v>
      </c>
      <c r="AK24" s="20">
        <f>AF24+AH24+AJ24</f>
        <v>8.1</v>
      </c>
      <c r="AL24" s="20">
        <f>M24+R24+AD24+AK24</f>
        <v>47.908000000000001</v>
      </c>
    </row>
    <row r="25" spans="1:38" ht="12.75" customHeight="1" x14ac:dyDescent="0.25">
      <c r="A25" s="5">
        <v>24</v>
      </c>
      <c r="B25" s="10" t="s">
        <v>30</v>
      </c>
      <c r="C25" s="10" t="s">
        <v>116</v>
      </c>
      <c r="D25" s="10" t="s">
        <v>117</v>
      </c>
      <c r="E25" s="10" t="s">
        <v>118</v>
      </c>
      <c r="F25" s="10" t="s">
        <v>72</v>
      </c>
      <c r="G25" s="10">
        <v>2376</v>
      </c>
      <c r="H25" s="20">
        <f>IF(G25*0.012&lt;=21,G25*0.012,21)</f>
        <v>21</v>
      </c>
      <c r="I25" s="20">
        <v>23</v>
      </c>
      <c r="J25" s="20">
        <f>IF(I25*0.12&lt;=20,I25*0.12,20)</f>
        <v>2.76</v>
      </c>
      <c r="K25" s="10">
        <v>12</v>
      </c>
      <c r="L25" s="20">
        <f>IF(K25*0.2&lt;=9,K25*0.2,9)</f>
        <v>2.4000000000000004</v>
      </c>
      <c r="M25" s="20">
        <f>H25+J25+L25</f>
        <v>26.159999999999997</v>
      </c>
      <c r="N25" s="25" t="s">
        <v>876</v>
      </c>
      <c r="O25" s="7">
        <v>5</v>
      </c>
      <c r="P25" s="21">
        <v>0</v>
      </c>
      <c r="Q25" s="7">
        <v>0</v>
      </c>
      <c r="R25" s="7">
        <f>IF(O25+Q25&gt;5,5,O25+Q25)</f>
        <v>5</v>
      </c>
      <c r="S25" s="10">
        <v>0</v>
      </c>
      <c r="T25" s="10">
        <v>0</v>
      </c>
      <c r="U25" s="10">
        <v>3</v>
      </c>
      <c r="V25" s="30">
        <v>0</v>
      </c>
      <c r="W25" s="31">
        <v>0</v>
      </c>
      <c r="X25" s="21">
        <v>1</v>
      </c>
      <c r="Y25" s="21">
        <v>2</v>
      </c>
      <c r="Z25" s="7">
        <v>0</v>
      </c>
      <c r="AA25" s="10">
        <v>0</v>
      </c>
      <c r="AB25" s="10">
        <v>0</v>
      </c>
      <c r="AC25" s="7">
        <v>0</v>
      </c>
      <c r="AD25" s="20">
        <f>S25+T25+U25+W25+Y25+Z25+AA25+AB25+AC25</f>
        <v>5</v>
      </c>
      <c r="AE25" s="10" t="s">
        <v>1350</v>
      </c>
      <c r="AF25" s="10">
        <v>7</v>
      </c>
      <c r="AG25" s="6">
        <v>0</v>
      </c>
      <c r="AH25" s="10">
        <v>0</v>
      </c>
      <c r="AI25" s="10">
        <v>0</v>
      </c>
      <c r="AJ25" s="23">
        <f>IF(AI25*0.1&lt;=6,AI25*0.1,6)</f>
        <v>0</v>
      </c>
      <c r="AK25" s="20">
        <f>AF25+AH25+AJ25</f>
        <v>7</v>
      </c>
      <c r="AL25" s="20">
        <f>M25+R25+AD25+AK25</f>
        <v>43.16</v>
      </c>
    </row>
    <row r="26" spans="1:38" ht="12.75" customHeight="1" x14ac:dyDescent="0.25">
      <c r="A26" s="5">
        <v>25</v>
      </c>
      <c r="B26" s="10" t="s">
        <v>30</v>
      </c>
      <c r="C26" s="10" t="s">
        <v>121</v>
      </c>
      <c r="D26" s="10" t="s">
        <v>122</v>
      </c>
      <c r="E26" s="10" t="s">
        <v>902</v>
      </c>
      <c r="F26" s="10" t="s">
        <v>34</v>
      </c>
      <c r="G26" s="10">
        <v>693</v>
      </c>
      <c r="H26" s="20">
        <f>IF(G26*0.012&lt;=21,G26*0.012,21)</f>
        <v>8.3160000000000007</v>
      </c>
      <c r="I26" s="20">
        <v>53.5</v>
      </c>
      <c r="J26" s="20">
        <f>IF(I26*0.12&lt;=20,I26*0.12,20)</f>
        <v>6.42</v>
      </c>
      <c r="K26" s="10">
        <v>19</v>
      </c>
      <c r="L26" s="20">
        <f>IF(K26*0.2&lt;=9,K26*0.2,9)</f>
        <v>3.8000000000000003</v>
      </c>
      <c r="M26" s="20">
        <f>H26+J26+L26</f>
        <v>18.536000000000001</v>
      </c>
      <c r="N26" s="7">
        <v>1</v>
      </c>
      <c r="O26" s="7">
        <v>0</v>
      </c>
      <c r="P26" s="21">
        <v>2</v>
      </c>
      <c r="Q26" s="7">
        <v>3</v>
      </c>
      <c r="R26" s="7">
        <f>IF(O26+Q26&gt;5,5,O26+Q26)</f>
        <v>3</v>
      </c>
      <c r="S26" s="10">
        <v>0</v>
      </c>
      <c r="T26" s="10">
        <v>0</v>
      </c>
      <c r="U26" s="10">
        <v>0</v>
      </c>
      <c r="V26" s="24" t="s">
        <v>1349</v>
      </c>
      <c r="W26" s="6">
        <v>0</v>
      </c>
      <c r="X26" s="21">
        <v>0</v>
      </c>
      <c r="Y26" s="21">
        <v>0</v>
      </c>
      <c r="Z26" s="7">
        <v>0</v>
      </c>
      <c r="AA26" s="10">
        <v>0</v>
      </c>
      <c r="AB26" s="10">
        <v>0</v>
      </c>
      <c r="AC26" s="7">
        <v>0</v>
      </c>
      <c r="AD26" s="20">
        <f>S26+T26+U26+W26+Y26+Z26+AA26+AB26+AC26</f>
        <v>0</v>
      </c>
      <c r="AE26" s="10">
        <v>9.9600000000000009</v>
      </c>
      <c r="AF26" s="20">
        <f>IF(AE26*0.23&lt;=7,AE26*0.23,7)</f>
        <v>2.2908000000000004</v>
      </c>
      <c r="AG26" s="6">
        <v>0</v>
      </c>
      <c r="AH26" s="10">
        <v>0</v>
      </c>
      <c r="AI26" s="10">
        <v>3</v>
      </c>
      <c r="AJ26" s="23">
        <f>IF(AI26*0.1&lt;=6,AI26*0.1,6)</f>
        <v>0.30000000000000004</v>
      </c>
      <c r="AK26" s="20">
        <f>AF26+AH26+AJ26</f>
        <v>2.5908000000000007</v>
      </c>
      <c r="AL26" s="20">
        <f>M26+R26+AD26+AK26</f>
        <v>24.126800000000003</v>
      </c>
    </row>
    <row r="27" spans="1:38" ht="12.75" customHeight="1" x14ac:dyDescent="0.25">
      <c r="A27" s="5">
        <v>26</v>
      </c>
      <c r="B27" s="10" t="s">
        <v>30</v>
      </c>
      <c r="C27" s="10" t="s">
        <v>125</v>
      </c>
      <c r="D27" s="10" t="s">
        <v>126</v>
      </c>
      <c r="E27" s="10" t="s">
        <v>903</v>
      </c>
      <c r="F27" s="10" t="s">
        <v>34</v>
      </c>
      <c r="G27" s="10">
        <v>957</v>
      </c>
      <c r="H27" s="20">
        <f>IF(G27*0.012&lt;=21,G27*0.012,21)</f>
        <v>11.484</v>
      </c>
      <c r="I27" s="20">
        <v>96.5</v>
      </c>
      <c r="J27" s="20">
        <f>IF(I27*0.12&lt;=20,I27*0.12,20)</f>
        <v>11.58</v>
      </c>
      <c r="K27" s="10">
        <v>32</v>
      </c>
      <c r="L27" s="20">
        <f>IF(K27*0.2&lt;=9,K27*0.2,9)</f>
        <v>6.4</v>
      </c>
      <c r="M27" s="20">
        <f>H27+J27+L27</f>
        <v>29.463999999999999</v>
      </c>
      <c r="N27" s="7">
        <v>1</v>
      </c>
      <c r="O27" s="7">
        <v>0</v>
      </c>
      <c r="P27" s="21">
        <v>2</v>
      </c>
      <c r="Q27" s="7">
        <v>4</v>
      </c>
      <c r="R27" s="7">
        <f>IF(O27+Q27&gt;5,5,O27+Q27)</f>
        <v>4</v>
      </c>
      <c r="S27" s="10">
        <v>0</v>
      </c>
      <c r="T27" s="10">
        <v>0</v>
      </c>
      <c r="U27" s="10">
        <v>0</v>
      </c>
      <c r="V27" s="24">
        <v>10</v>
      </c>
      <c r="W27" s="6">
        <v>7</v>
      </c>
      <c r="X27" s="21">
        <v>0</v>
      </c>
      <c r="Y27" s="21">
        <v>0</v>
      </c>
      <c r="Z27" s="7">
        <v>0</v>
      </c>
      <c r="AA27" s="10">
        <v>0</v>
      </c>
      <c r="AB27" s="10">
        <v>0</v>
      </c>
      <c r="AC27" s="7">
        <v>0</v>
      </c>
      <c r="AD27" s="20">
        <f>S27+T27+U27+W27+Y27+Z27+AA27+AB27+AC27</f>
        <v>7</v>
      </c>
      <c r="AE27" s="24">
        <v>14.32</v>
      </c>
      <c r="AF27" s="20">
        <f>IF(AE27*0.23&lt;=7,AE27*0.23,7)</f>
        <v>3.2936000000000001</v>
      </c>
      <c r="AG27" s="6">
        <v>0</v>
      </c>
      <c r="AH27" s="10">
        <v>0</v>
      </c>
      <c r="AI27" s="10">
        <v>7</v>
      </c>
      <c r="AJ27" s="23">
        <f>IF(AI27*0.1&lt;=6,AI27*0.1,6)</f>
        <v>0.70000000000000007</v>
      </c>
      <c r="AK27" s="20">
        <f>AF27+AH27+AJ27</f>
        <v>3.9936000000000003</v>
      </c>
      <c r="AL27" s="20">
        <f>M27+R27+AD27+AK27</f>
        <v>44.457599999999999</v>
      </c>
    </row>
    <row r="28" spans="1:38" x14ac:dyDescent="0.25">
      <c r="A28" s="5">
        <v>27</v>
      </c>
      <c r="B28" s="10" t="s">
        <v>30</v>
      </c>
      <c r="C28" s="10" t="s">
        <v>125</v>
      </c>
      <c r="D28" s="10" t="s">
        <v>904</v>
      </c>
      <c r="E28" s="10" t="s">
        <v>905</v>
      </c>
      <c r="F28" s="10" t="s">
        <v>72</v>
      </c>
      <c r="G28" s="10">
        <v>1142</v>
      </c>
      <c r="H28" s="20">
        <f>IF(G28*0.012&lt;=21,G28*0.012,21)</f>
        <v>13.704000000000001</v>
      </c>
      <c r="I28" s="20">
        <v>107</v>
      </c>
      <c r="J28" s="20">
        <f>IF(I28*0.12&lt;=20,I28*0.12,20)</f>
        <v>12.84</v>
      </c>
      <c r="K28" s="10">
        <v>34</v>
      </c>
      <c r="L28" s="20">
        <f>IF(K28*0.2&lt;=9,K28*0.2,9)</f>
        <v>6.8000000000000007</v>
      </c>
      <c r="M28" s="20">
        <f>H28+J28+L28</f>
        <v>33.344000000000001</v>
      </c>
      <c r="N28" s="7">
        <v>1</v>
      </c>
      <c r="O28" s="7">
        <v>0</v>
      </c>
      <c r="P28" s="21">
        <v>2</v>
      </c>
      <c r="Q28" s="7">
        <v>4</v>
      </c>
      <c r="R28" s="7">
        <f>IF(O28+Q28&gt;5,5,O28+Q28)</f>
        <v>4</v>
      </c>
      <c r="S28" s="10">
        <v>0</v>
      </c>
      <c r="T28" s="10">
        <v>0</v>
      </c>
      <c r="U28" s="22">
        <v>3</v>
      </c>
      <c r="V28" s="30">
        <v>9</v>
      </c>
      <c r="W28" s="6">
        <v>7</v>
      </c>
      <c r="X28" s="21">
        <v>0</v>
      </c>
      <c r="Y28" s="21">
        <v>0</v>
      </c>
      <c r="Z28" s="7">
        <v>0</v>
      </c>
      <c r="AA28" s="10">
        <v>0</v>
      </c>
      <c r="AB28" s="10">
        <v>0</v>
      </c>
      <c r="AC28" s="7">
        <v>0</v>
      </c>
      <c r="AD28" s="20">
        <f>S28+T28+U28+W28+Y28+Z28+AA28+AB28+AC28</f>
        <v>10</v>
      </c>
      <c r="AE28" s="6">
        <v>9.98</v>
      </c>
      <c r="AF28" s="20">
        <f>IF(AE28*0.23&lt;=7,AE28*0.23,7)</f>
        <v>2.2954000000000003</v>
      </c>
      <c r="AG28" s="6">
        <v>0</v>
      </c>
      <c r="AH28" s="10">
        <v>0</v>
      </c>
      <c r="AI28" s="10">
        <v>1</v>
      </c>
      <c r="AJ28" s="23">
        <f>IF(AI28*0.1&lt;=6,AI28*0.1,6)</f>
        <v>0.1</v>
      </c>
      <c r="AK28" s="20">
        <f>AF28+AH28+AJ28</f>
        <v>2.3954000000000004</v>
      </c>
      <c r="AL28" s="20">
        <f>M28+R28+AD28+AK28</f>
        <v>49.739400000000003</v>
      </c>
    </row>
    <row r="29" spans="1:38" x14ac:dyDescent="0.25">
      <c r="A29" s="5">
        <v>28</v>
      </c>
      <c r="B29" s="10" t="s">
        <v>30</v>
      </c>
      <c r="C29" s="10" t="s">
        <v>37</v>
      </c>
      <c r="D29" s="10" t="s">
        <v>38</v>
      </c>
      <c r="E29" s="10" t="s">
        <v>906</v>
      </c>
      <c r="F29" s="10" t="s">
        <v>39</v>
      </c>
      <c r="G29" s="10">
        <v>720</v>
      </c>
      <c r="H29" s="20">
        <f>IF(G29*0.012&lt;=21,G29*0.012,21)</f>
        <v>8.64</v>
      </c>
      <c r="I29" s="20">
        <v>85</v>
      </c>
      <c r="J29" s="20">
        <f>IF(I29*0.12&lt;=20,I29*0.12,20)</f>
        <v>10.199999999999999</v>
      </c>
      <c r="K29" s="10">
        <v>22</v>
      </c>
      <c r="L29" s="20">
        <f>IF(K29*0.2&lt;=9,K29*0.2,9)</f>
        <v>4.4000000000000004</v>
      </c>
      <c r="M29" s="20">
        <f>H29+J29+L29</f>
        <v>23.240000000000002</v>
      </c>
      <c r="N29" s="7">
        <v>3</v>
      </c>
      <c r="O29" s="7">
        <v>4</v>
      </c>
      <c r="P29" s="21">
        <v>0</v>
      </c>
      <c r="Q29" s="7">
        <v>0</v>
      </c>
      <c r="R29" s="7">
        <f>IF(O29+Q29&gt;5,5,O29+Q29)</f>
        <v>4</v>
      </c>
      <c r="S29" s="10">
        <v>0</v>
      </c>
      <c r="T29" s="10">
        <v>0</v>
      </c>
      <c r="U29" s="10">
        <v>0</v>
      </c>
      <c r="V29" s="30">
        <v>0</v>
      </c>
      <c r="W29" s="31">
        <v>0</v>
      </c>
      <c r="X29" s="21">
        <v>10</v>
      </c>
      <c r="Y29" s="21">
        <v>7</v>
      </c>
      <c r="Z29" s="7">
        <v>0</v>
      </c>
      <c r="AA29" s="10">
        <v>0</v>
      </c>
      <c r="AB29" s="21">
        <v>7</v>
      </c>
      <c r="AC29" s="7">
        <v>3</v>
      </c>
      <c r="AD29" s="20">
        <f>S29+T29+U29+W29+Y29+Z29+AA29+AB29+AC29</f>
        <v>17</v>
      </c>
      <c r="AE29" s="24">
        <v>11.39</v>
      </c>
      <c r="AF29" s="20">
        <f>IF(AE29*0.23&lt;=7,AE29*0.23,7)</f>
        <v>2.6197000000000004</v>
      </c>
      <c r="AG29" s="6">
        <v>0</v>
      </c>
      <c r="AH29" s="10">
        <v>0</v>
      </c>
      <c r="AI29" s="10">
        <v>15</v>
      </c>
      <c r="AJ29" s="23">
        <f>IF(AI29*0.1&lt;=6,AI29*0.1,6)</f>
        <v>1.5</v>
      </c>
      <c r="AK29" s="20">
        <f>AF29+AH29+AJ29</f>
        <v>4.1196999999999999</v>
      </c>
      <c r="AL29" s="20">
        <f>M29+R29+AD29+AK29</f>
        <v>48.359700000000004</v>
      </c>
    </row>
    <row r="30" spans="1:38" ht="12.75" customHeight="1" x14ac:dyDescent="0.25">
      <c r="A30" s="5">
        <v>29</v>
      </c>
      <c r="B30" s="10" t="s">
        <v>30</v>
      </c>
      <c r="C30" s="10" t="s">
        <v>37</v>
      </c>
      <c r="D30" s="10" t="s">
        <v>40</v>
      </c>
      <c r="E30" s="10" t="s">
        <v>907</v>
      </c>
      <c r="F30" s="10" t="s">
        <v>41</v>
      </c>
      <c r="G30" s="10">
        <v>904</v>
      </c>
      <c r="H30" s="20">
        <f>IF(G30*0.012&lt;=21,G30*0.012,21)</f>
        <v>10.848000000000001</v>
      </c>
      <c r="I30" s="20">
        <v>112</v>
      </c>
      <c r="J30" s="20">
        <f>IF(I30*0.12&lt;=20,I30*0.12,20)</f>
        <v>13.44</v>
      </c>
      <c r="K30" s="10">
        <v>24</v>
      </c>
      <c r="L30" s="20">
        <f>IF(K30*0.2&lt;=9,K30*0.2,9)</f>
        <v>4.8000000000000007</v>
      </c>
      <c r="M30" s="20">
        <f>H30+J30+L30</f>
        <v>29.088000000000001</v>
      </c>
      <c r="N30" s="7">
        <v>3</v>
      </c>
      <c r="O30" s="7">
        <v>4</v>
      </c>
      <c r="P30" s="21">
        <v>0</v>
      </c>
      <c r="Q30" s="7">
        <v>0</v>
      </c>
      <c r="R30" s="7">
        <f>IF(O30+Q30&gt;5,5,O30+Q30)</f>
        <v>4</v>
      </c>
      <c r="S30" s="10">
        <v>0</v>
      </c>
      <c r="T30" s="10">
        <v>0</v>
      </c>
      <c r="U30" s="10">
        <v>0</v>
      </c>
      <c r="V30" s="30">
        <v>0</v>
      </c>
      <c r="W30" s="31">
        <v>0</v>
      </c>
      <c r="X30" s="21">
        <v>6</v>
      </c>
      <c r="Y30" s="21">
        <v>3</v>
      </c>
      <c r="Z30" s="7">
        <v>0</v>
      </c>
      <c r="AA30" s="10">
        <v>0</v>
      </c>
      <c r="AB30" s="10">
        <v>0</v>
      </c>
      <c r="AC30" s="7">
        <v>0</v>
      </c>
      <c r="AD30" s="20">
        <f>S30+T30+U30+W30+Y30+Z30+AA30+AB30+AC30</f>
        <v>3</v>
      </c>
      <c r="AE30" s="6">
        <v>22.35</v>
      </c>
      <c r="AF30" s="20">
        <f>IF(AE30*0.23&lt;=7,AE30*0.23,7)</f>
        <v>5.1405000000000003</v>
      </c>
      <c r="AG30" s="6">
        <v>0</v>
      </c>
      <c r="AH30" s="10">
        <v>0</v>
      </c>
      <c r="AI30" s="10">
        <v>33</v>
      </c>
      <c r="AJ30" s="23">
        <f>IF(AI30*0.1&lt;=6,AI30*0.1,6)</f>
        <v>3.3000000000000003</v>
      </c>
      <c r="AK30" s="20">
        <f>AF30+AH30+AJ30</f>
        <v>8.4405000000000001</v>
      </c>
      <c r="AL30" s="20">
        <f>M30+R30+AD30+AK30</f>
        <v>44.528500000000001</v>
      </c>
    </row>
    <row r="31" spans="1:38" ht="12.75" customHeight="1" x14ac:dyDescent="0.25">
      <c r="A31" s="5">
        <v>30</v>
      </c>
      <c r="B31" s="10" t="s">
        <v>30</v>
      </c>
      <c r="C31" s="10" t="s">
        <v>37</v>
      </c>
      <c r="D31" s="10" t="s">
        <v>42</v>
      </c>
      <c r="E31" s="10" t="s">
        <v>908</v>
      </c>
      <c r="F31" s="10" t="s">
        <v>43</v>
      </c>
      <c r="G31" s="10">
        <v>978</v>
      </c>
      <c r="H31" s="20">
        <f>IF(G31*0.012&lt;=21,G31*0.012,21)</f>
        <v>11.736000000000001</v>
      </c>
      <c r="I31" s="20">
        <v>111.5</v>
      </c>
      <c r="J31" s="20">
        <f>IF(I31*0.12&lt;=20,I31*0.12,20)</f>
        <v>13.379999999999999</v>
      </c>
      <c r="K31" s="10">
        <v>25</v>
      </c>
      <c r="L31" s="20">
        <f>IF(K31*0.2&lt;=9,K31*0.2,9)</f>
        <v>5</v>
      </c>
      <c r="M31" s="20">
        <f>H31+J31+L31</f>
        <v>30.116</v>
      </c>
      <c r="N31" s="7">
        <v>3</v>
      </c>
      <c r="O31" s="7">
        <v>4</v>
      </c>
      <c r="P31" s="21">
        <v>0</v>
      </c>
      <c r="Q31" s="7">
        <v>0</v>
      </c>
      <c r="R31" s="7">
        <f>IF(O31+Q31&gt;5,5,O31+Q31)</f>
        <v>4</v>
      </c>
      <c r="S31" s="10">
        <v>0</v>
      </c>
      <c r="T31" s="10">
        <v>0</v>
      </c>
      <c r="U31" s="10">
        <v>0</v>
      </c>
      <c r="V31" s="30">
        <v>0</v>
      </c>
      <c r="W31" s="31">
        <v>0</v>
      </c>
      <c r="X31" s="21">
        <v>8</v>
      </c>
      <c r="Y31" s="21">
        <v>4</v>
      </c>
      <c r="Z31" s="7">
        <v>0</v>
      </c>
      <c r="AA31" s="10">
        <v>0</v>
      </c>
      <c r="AB31" s="21">
        <v>7</v>
      </c>
      <c r="AC31" s="7">
        <v>3</v>
      </c>
      <c r="AD31" s="20">
        <f>S31+T31+U31+W31+Y31+Z31+AA31+AB31+AC31</f>
        <v>14</v>
      </c>
      <c r="AE31" s="6">
        <v>11.15</v>
      </c>
      <c r="AF31" s="20">
        <f>IF(AE31*0.23&lt;=7,AE31*0.23,7)</f>
        <v>2.5645000000000002</v>
      </c>
      <c r="AG31" s="6">
        <v>0</v>
      </c>
      <c r="AH31" s="10">
        <v>0</v>
      </c>
      <c r="AI31" s="10">
        <v>19</v>
      </c>
      <c r="AJ31" s="23">
        <f>IF(AI31*0.1&lt;=6,AI31*0.1,6)</f>
        <v>1.9000000000000001</v>
      </c>
      <c r="AK31" s="20">
        <f>AF31+AH31+AJ31</f>
        <v>4.4645000000000001</v>
      </c>
      <c r="AL31" s="20">
        <f>M31+R31+AD31+AK31</f>
        <v>52.580500000000001</v>
      </c>
    </row>
    <row r="32" spans="1:38" ht="12.75" customHeight="1" x14ac:dyDescent="0.25">
      <c r="A32" s="5">
        <v>31</v>
      </c>
      <c r="B32" s="10" t="s">
        <v>30</v>
      </c>
      <c r="C32" s="10" t="s">
        <v>37</v>
      </c>
      <c r="D32" s="10" t="s">
        <v>44</v>
      </c>
      <c r="E32" s="10" t="s">
        <v>909</v>
      </c>
      <c r="F32" s="10" t="s">
        <v>45</v>
      </c>
      <c r="G32" s="10">
        <v>711</v>
      </c>
      <c r="H32" s="20">
        <f>IF(G32*0.012&lt;=21,G32*0.012,21)</f>
        <v>8.532</v>
      </c>
      <c r="I32" s="20">
        <v>82</v>
      </c>
      <c r="J32" s="20">
        <f>IF(I32*0.12&lt;=20,I32*0.12,20)</f>
        <v>9.84</v>
      </c>
      <c r="K32" s="10">
        <v>21</v>
      </c>
      <c r="L32" s="20">
        <f>IF(K32*0.2&lt;=9,K32*0.2,9)</f>
        <v>4.2</v>
      </c>
      <c r="M32" s="20">
        <f>H32+J32+L32</f>
        <v>22.571999999999999</v>
      </c>
      <c r="N32" s="7">
        <v>3</v>
      </c>
      <c r="O32" s="7">
        <v>4</v>
      </c>
      <c r="P32" s="21">
        <v>0</v>
      </c>
      <c r="Q32" s="7">
        <v>0</v>
      </c>
      <c r="R32" s="7">
        <f>IF(O32+Q32&gt;5,5,O32+Q32)</f>
        <v>4</v>
      </c>
      <c r="S32" s="10">
        <v>0</v>
      </c>
      <c r="T32" s="10">
        <v>0</v>
      </c>
      <c r="U32" s="10">
        <v>0</v>
      </c>
      <c r="V32" s="30">
        <v>0</v>
      </c>
      <c r="W32" s="31">
        <v>0</v>
      </c>
      <c r="X32" s="21">
        <v>5</v>
      </c>
      <c r="Y32" s="21">
        <v>3</v>
      </c>
      <c r="Z32" s="7">
        <v>0</v>
      </c>
      <c r="AA32" s="10">
        <v>0</v>
      </c>
      <c r="AB32" s="10">
        <v>0</v>
      </c>
      <c r="AC32" s="7">
        <v>0</v>
      </c>
      <c r="AD32" s="20">
        <f>S32+T32+U32+W32+Y32+Z32+AA32+AB32+AC32</f>
        <v>3</v>
      </c>
      <c r="AE32" s="6">
        <v>23.49</v>
      </c>
      <c r="AF32" s="20">
        <f>IF(AE32*0.23&lt;=7,AE32*0.23,7)</f>
        <v>5.4027000000000003</v>
      </c>
      <c r="AG32" s="6">
        <v>0</v>
      </c>
      <c r="AH32" s="10">
        <v>0</v>
      </c>
      <c r="AI32" s="10">
        <v>16</v>
      </c>
      <c r="AJ32" s="23">
        <f>IF(AI32*0.1&lt;=6,AI32*0.1,6)</f>
        <v>1.6</v>
      </c>
      <c r="AK32" s="20">
        <f>AF32+AH32+AJ32</f>
        <v>7.0027000000000008</v>
      </c>
      <c r="AL32" s="20">
        <f>M32+R32+AD32+AK32</f>
        <v>36.5747</v>
      </c>
    </row>
    <row r="33" spans="1:38" ht="12.75" customHeight="1" x14ac:dyDescent="0.25">
      <c r="A33" s="5">
        <v>32</v>
      </c>
      <c r="B33" s="10" t="s">
        <v>30</v>
      </c>
      <c r="C33" s="10" t="s">
        <v>37</v>
      </c>
      <c r="D33" s="10" t="s">
        <v>46</v>
      </c>
      <c r="E33" s="10" t="s">
        <v>910</v>
      </c>
      <c r="F33" s="10" t="s">
        <v>47</v>
      </c>
      <c r="G33" s="10">
        <v>591</v>
      </c>
      <c r="H33" s="20">
        <f>IF(G33*0.012&lt;=21,G33*0.012,21)</f>
        <v>7.0920000000000005</v>
      </c>
      <c r="I33" s="20">
        <v>67</v>
      </c>
      <c r="J33" s="20">
        <f>IF(I33*0.12&lt;=20,I33*0.12,20)</f>
        <v>8.0399999999999991</v>
      </c>
      <c r="K33" s="10">
        <v>20</v>
      </c>
      <c r="L33" s="20">
        <f>IF(K33*0.2&lt;=9,K33*0.2,9)</f>
        <v>4</v>
      </c>
      <c r="M33" s="20">
        <f>H33+J33+L33</f>
        <v>19.131999999999998</v>
      </c>
      <c r="N33" s="7">
        <v>3</v>
      </c>
      <c r="O33" s="7">
        <v>4</v>
      </c>
      <c r="P33" s="21">
        <v>0</v>
      </c>
      <c r="Q33" s="7">
        <v>0</v>
      </c>
      <c r="R33" s="7">
        <f>IF(O33+Q33&gt;5,5,O33+Q33)</f>
        <v>4</v>
      </c>
      <c r="S33" s="10">
        <v>0</v>
      </c>
      <c r="T33" s="10">
        <v>0</v>
      </c>
      <c r="U33" s="10">
        <v>0</v>
      </c>
      <c r="V33" s="30">
        <v>0</v>
      </c>
      <c r="W33" s="31">
        <v>0</v>
      </c>
      <c r="X33" s="21">
        <v>7</v>
      </c>
      <c r="Y33" s="21">
        <v>4</v>
      </c>
      <c r="Z33" s="7">
        <v>0</v>
      </c>
      <c r="AA33" s="10">
        <v>0</v>
      </c>
      <c r="AB33" s="21">
        <v>7</v>
      </c>
      <c r="AC33" s="7">
        <v>3</v>
      </c>
      <c r="AD33" s="20">
        <f>S33+T33+U33+W33+Y33+Z33+AA33+AB33+AC33</f>
        <v>14</v>
      </c>
      <c r="AE33" s="6">
        <v>13.37</v>
      </c>
      <c r="AF33" s="20">
        <f>IF(AE33*0.23&lt;=7,AE33*0.23,7)</f>
        <v>3.0750999999999999</v>
      </c>
      <c r="AG33" s="6">
        <v>0</v>
      </c>
      <c r="AH33" s="10">
        <v>0</v>
      </c>
      <c r="AI33" s="10">
        <v>10</v>
      </c>
      <c r="AJ33" s="23">
        <f>IF(AI33*0.1&lt;=6,AI33*0.1,6)</f>
        <v>1</v>
      </c>
      <c r="AK33" s="20">
        <f>AF33+AH33+AJ33</f>
        <v>4.0750999999999999</v>
      </c>
      <c r="AL33" s="20">
        <f>M33+R33+AD33+AK33</f>
        <v>41.207099999999997</v>
      </c>
    </row>
    <row r="34" spans="1:38" ht="12.75" customHeight="1" x14ac:dyDescent="0.25">
      <c r="A34" s="5">
        <v>33</v>
      </c>
      <c r="B34" s="10" t="s">
        <v>30</v>
      </c>
      <c r="C34" s="10" t="s">
        <v>37</v>
      </c>
      <c r="D34" s="10" t="s">
        <v>50</v>
      </c>
      <c r="E34" s="10" t="s">
        <v>911</v>
      </c>
      <c r="F34" s="10" t="s">
        <v>51</v>
      </c>
      <c r="G34" s="10">
        <v>750</v>
      </c>
      <c r="H34" s="20">
        <f>IF(G34*0.012&lt;=21,G34*0.012,21)</f>
        <v>9</v>
      </c>
      <c r="I34" s="20">
        <v>106</v>
      </c>
      <c r="J34" s="20">
        <f>IF(I34*0.12&lt;=20,I34*0.12,20)</f>
        <v>12.719999999999999</v>
      </c>
      <c r="K34" s="10">
        <v>23</v>
      </c>
      <c r="L34" s="20">
        <f>IF(K34*0.2&lt;=9,K34*0.2,9)</f>
        <v>4.6000000000000005</v>
      </c>
      <c r="M34" s="20">
        <f>H34+J34+L34</f>
        <v>26.32</v>
      </c>
      <c r="N34" s="7">
        <v>3</v>
      </c>
      <c r="O34" s="7">
        <v>4</v>
      </c>
      <c r="P34" s="21">
        <v>0</v>
      </c>
      <c r="Q34" s="7">
        <v>0</v>
      </c>
      <c r="R34" s="7">
        <f>IF(O34+Q34&gt;5,5,O34+Q34)</f>
        <v>4</v>
      </c>
      <c r="S34" s="10">
        <v>0</v>
      </c>
      <c r="T34" s="10">
        <v>0</v>
      </c>
      <c r="U34" s="10">
        <v>0</v>
      </c>
      <c r="V34" s="30">
        <v>0</v>
      </c>
      <c r="W34" s="31">
        <v>0</v>
      </c>
      <c r="X34" s="21">
        <v>9</v>
      </c>
      <c r="Y34" s="21">
        <v>4</v>
      </c>
      <c r="Z34" s="7">
        <v>0</v>
      </c>
      <c r="AA34" s="10">
        <v>0</v>
      </c>
      <c r="AB34" s="21">
        <v>7</v>
      </c>
      <c r="AC34" s="7">
        <v>3</v>
      </c>
      <c r="AD34" s="20">
        <f>S34+T34+U34+W34+Y34+Z34+AA34+AB34+AC34</f>
        <v>14</v>
      </c>
      <c r="AE34" s="6">
        <v>19.73</v>
      </c>
      <c r="AF34" s="20">
        <f>IF(AE34*0.23&lt;=7,AE34*0.23,7)</f>
        <v>4.5379000000000005</v>
      </c>
      <c r="AG34" s="6">
        <v>0</v>
      </c>
      <c r="AH34" s="10">
        <v>0</v>
      </c>
      <c r="AI34" s="10">
        <v>35</v>
      </c>
      <c r="AJ34" s="23">
        <f>IF(AI34*0.1&lt;=6,AI34*0.1,6)</f>
        <v>3.5</v>
      </c>
      <c r="AK34" s="20">
        <f>AF34+AH34+AJ34</f>
        <v>8.0379000000000005</v>
      </c>
      <c r="AL34" s="20">
        <f>M34+R34+AD34+AK34</f>
        <v>52.357900000000001</v>
      </c>
    </row>
    <row r="35" spans="1:38" ht="12.75" customHeight="1" x14ac:dyDescent="0.25">
      <c r="A35" s="5">
        <v>34</v>
      </c>
      <c r="B35" s="10" t="s">
        <v>30</v>
      </c>
      <c r="C35" s="10" t="s">
        <v>37</v>
      </c>
      <c r="D35" s="10" t="s">
        <v>52</v>
      </c>
      <c r="E35" s="10" t="s">
        <v>53</v>
      </c>
      <c r="F35" s="10" t="s">
        <v>54</v>
      </c>
      <c r="G35" s="10">
        <v>977</v>
      </c>
      <c r="H35" s="20">
        <f>IF(G35*0.012&lt;=21,G35*0.012,21)</f>
        <v>11.724</v>
      </c>
      <c r="I35" s="20">
        <v>123</v>
      </c>
      <c r="J35" s="20">
        <f>IF(I35*0.12&lt;=20,I35*0.12,20)</f>
        <v>14.76</v>
      </c>
      <c r="K35" s="10">
        <v>25</v>
      </c>
      <c r="L35" s="20">
        <f>IF(K35*0.2&lt;=9,K35*0.2,9)</f>
        <v>5</v>
      </c>
      <c r="M35" s="20">
        <f>H35+J35+L35</f>
        <v>31.484000000000002</v>
      </c>
      <c r="N35" s="7">
        <v>3</v>
      </c>
      <c r="O35" s="7">
        <v>4</v>
      </c>
      <c r="P35" s="21">
        <v>0</v>
      </c>
      <c r="Q35" s="7">
        <v>0</v>
      </c>
      <c r="R35" s="7">
        <f>IF(O35+Q35&gt;5,5,O35+Q35)</f>
        <v>4</v>
      </c>
      <c r="S35" s="10">
        <v>0</v>
      </c>
      <c r="T35" s="10">
        <v>0</v>
      </c>
      <c r="U35" s="10">
        <v>0</v>
      </c>
      <c r="V35" s="30">
        <v>0</v>
      </c>
      <c r="W35" s="31">
        <v>0</v>
      </c>
      <c r="X35" s="21">
        <v>5</v>
      </c>
      <c r="Y35" s="21">
        <v>3</v>
      </c>
      <c r="Z35" s="7">
        <v>0</v>
      </c>
      <c r="AA35" s="10">
        <v>0</v>
      </c>
      <c r="AB35" s="21">
        <v>7</v>
      </c>
      <c r="AC35" s="7">
        <v>3</v>
      </c>
      <c r="AD35" s="20">
        <f>S35+T35+U35+W35+Y35+Z35+AA35+AB35+AC35</f>
        <v>13</v>
      </c>
      <c r="AE35" s="24">
        <v>15.56</v>
      </c>
      <c r="AF35" s="20">
        <f>IF(AE35*0.23&lt;=7,AE35*0.23,7)</f>
        <v>3.5788000000000002</v>
      </c>
      <c r="AG35" s="6">
        <v>0</v>
      </c>
      <c r="AH35" s="10">
        <v>0</v>
      </c>
      <c r="AI35" s="10">
        <v>35</v>
      </c>
      <c r="AJ35" s="23">
        <f>IF(AI35*0.1&lt;=6,AI35*0.1,6)</f>
        <v>3.5</v>
      </c>
      <c r="AK35" s="20">
        <f>AF35+AH35+AJ35</f>
        <v>7.0788000000000002</v>
      </c>
      <c r="AL35" s="20">
        <f>M35+R35+AD35+AK35</f>
        <v>55.562800000000003</v>
      </c>
    </row>
    <row r="36" spans="1:38" ht="12.75" customHeight="1" x14ac:dyDescent="0.25">
      <c r="A36" s="5">
        <v>35</v>
      </c>
      <c r="B36" s="10" t="s">
        <v>30</v>
      </c>
      <c r="C36" s="10" t="s">
        <v>37</v>
      </c>
      <c r="D36" s="10" t="s">
        <v>61</v>
      </c>
      <c r="E36" s="10" t="s">
        <v>62</v>
      </c>
      <c r="F36" s="10" t="s">
        <v>63</v>
      </c>
      <c r="G36" s="10">
        <v>1262</v>
      </c>
      <c r="H36" s="20">
        <f>IF(G36*0.012&lt;=21,G36*0.012,21)</f>
        <v>15.144</v>
      </c>
      <c r="I36" s="20">
        <v>133</v>
      </c>
      <c r="J36" s="20">
        <f>IF(I36*0.12&lt;=20,I36*0.12,20)</f>
        <v>15.959999999999999</v>
      </c>
      <c r="K36" s="10">
        <v>30</v>
      </c>
      <c r="L36" s="20">
        <f>IF(K36*0.2&lt;=9,K36*0.2,9)</f>
        <v>6</v>
      </c>
      <c r="M36" s="20">
        <f>H36+J36+L36</f>
        <v>37.103999999999999</v>
      </c>
      <c r="N36" s="7">
        <v>3</v>
      </c>
      <c r="O36" s="7">
        <v>4</v>
      </c>
      <c r="P36" s="21">
        <v>0</v>
      </c>
      <c r="Q36" s="7">
        <v>0</v>
      </c>
      <c r="R36" s="7">
        <f>IF(O36+Q36&gt;5,5,O36+Q36)</f>
        <v>4</v>
      </c>
      <c r="S36" s="10">
        <v>0</v>
      </c>
      <c r="T36" s="10">
        <v>0</v>
      </c>
      <c r="U36" s="10">
        <v>0</v>
      </c>
      <c r="V36" s="30">
        <v>0</v>
      </c>
      <c r="W36" s="31">
        <v>0</v>
      </c>
      <c r="X36" s="21">
        <v>13</v>
      </c>
      <c r="Y36" s="21">
        <v>7</v>
      </c>
      <c r="Z36" s="7">
        <v>0</v>
      </c>
      <c r="AA36" s="10">
        <v>0</v>
      </c>
      <c r="AB36" s="10">
        <v>0</v>
      </c>
      <c r="AC36" s="7">
        <v>3</v>
      </c>
      <c r="AD36" s="20">
        <f>S36+T36+U36+W36+Y36+Z36+AA36+AB36+AC36</f>
        <v>10</v>
      </c>
      <c r="AE36" s="6">
        <v>18.23</v>
      </c>
      <c r="AF36" s="20">
        <f>IF(AE36*0.23&lt;=7,AE36*0.23,7)</f>
        <v>4.1928999999999998</v>
      </c>
      <c r="AG36" s="6">
        <v>0</v>
      </c>
      <c r="AH36" s="10">
        <v>0</v>
      </c>
      <c r="AI36" s="10">
        <v>32</v>
      </c>
      <c r="AJ36" s="23">
        <f>IF(AI36*0.1&lt;=6,AI36*0.1,6)</f>
        <v>3.2</v>
      </c>
      <c r="AK36" s="20">
        <f>AF36+AH36+AJ36</f>
        <v>7.3929</v>
      </c>
      <c r="AL36" s="20">
        <f>M36+R36+AD36+AK36</f>
        <v>58.496899999999997</v>
      </c>
    </row>
    <row r="37" spans="1:38" ht="12.75" customHeight="1" x14ac:dyDescent="0.25">
      <c r="A37" s="5">
        <v>36</v>
      </c>
      <c r="B37" s="10" t="s">
        <v>30</v>
      </c>
      <c r="C37" s="10" t="s">
        <v>37</v>
      </c>
      <c r="D37" s="10" t="s">
        <v>64</v>
      </c>
      <c r="E37" s="10" t="s">
        <v>912</v>
      </c>
      <c r="F37" s="10" t="s">
        <v>65</v>
      </c>
      <c r="G37" s="10">
        <v>1054</v>
      </c>
      <c r="H37" s="20">
        <f>IF(G37*0.012&lt;=21,G37*0.012,21)</f>
        <v>12.648</v>
      </c>
      <c r="I37" s="20">
        <v>117</v>
      </c>
      <c r="J37" s="20">
        <f>IF(I37*0.12&lt;=20,I37*0.12,20)</f>
        <v>14.04</v>
      </c>
      <c r="K37" s="10">
        <v>23</v>
      </c>
      <c r="L37" s="20">
        <f>IF(K37*0.2&lt;=9,K37*0.2,9)</f>
        <v>4.6000000000000005</v>
      </c>
      <c r="M37" s="20">
        <f>H37+J37+L37</f>
        <v>31.288</v>
      </c>
      <c r="N37" s="7">
        <v>3</v>
      </c>
      <c r="O37" s="7">
        <v>4</v>
      </c>
      <c r="P37" s="21">
        <v>0</v>
      </c>
      <c r="Q37" s="7">
        <v>0</v>
      </c>
      <c r="R37" s="7">
        <f>IF(O37+Q37&gt;5,5,O37+Q37)</f>
        <v>4</v>
      </c>
      <c r="S37" s="10">
        <v>0</v>
      </c>
      <c r="T37" s="10">
        <v>0</v>
      </c>
      <c r="U37" s="10">
        <v>0</v>
      </c>
      <c r="V37" s="30">
        <v>0</v>
      </c>
      <c r="W37" s="31">
        <v>0</v>
      </c>
      <c r="X37" s="21">
        <v>3</v>
      </c>
      <c r="Y37" s="21">
        <v>2</v>
      </c>
      <c r="Z37" s="7">
        <v>0</v>
      </c>
      <c r="AA37" s="10">
        <v>0</v>
      </c>
      <c r="AB37" s="10">
        <v>0</v>
      </c>
      <c r="AC37" s="7">
        <v>0</v>
      </c>
      <c r="AD37" s="20">
        <f>S37+T37+U37+W37+Y37+Z37+AA37+AB37+AC37</f>
        <v>2</v>
      </c>
      <c r="AE37" s="24">
        <v>17.36</v>
      </c>
      <c r="AF37" s="20">
        <f>IF(AE37*0.23&lt;=7,AE37*0.23,7)</f>
        <v>3.9927999999999999</v>
      </c>
      <c r="AG37" s="6">
        <v>0</v>
      </c>
      <c r="AH37" s="10">
        <v>0</v>
      </c>
      <c r="AI37" s="10">
        <v>30</v>
      </c>
      <c r="AJ37" s="23">
        <f>IF(AI37*0.1&lt;=6,AI37*0.1,6)</f>
        <v>3</v>
      </c>
      <c r="AK37" s="20">
        <f>AF37+AH37+AJ37</f>
        <v>6.9927999999999999</v>
      </c>
      <c r="AL37" s="20">
        <f>M37+R37+AD37+AK37</f>
        <v>44.280799999999999</v>
      </c>
    </row>
    <row r="38" spans="1:38" ht="12.75" customHeight="1" x14ac:dyDescent="0.25">
      <c r="A38" s="5">
        <v>37</v>
      </c>
      <c r="B38" s="10" t="s">
        <v>30</v>
      </c>
      <c r="C38" s="10" t="s">
        <v>37</v>
      </c>
      <c r="D38" s="10" t="s">
        <v>77</v>
      </c>
      <c r="E38" s="10" t="s">
        <v>78</v>
      </c>
      <c r="F38" s="10" t="s">
        <v>79</v>
      </c>
      <c r="G38" s="10">
        <v>1040</v>
      </c>
      <c r="H38" s="20">
        <f>IF(G38*0.012&lt;=21,G38*0.012,21)</f>
        <v>12.48</v>
      </c>
      <c r="I38" s="20">
        <v>117</v>
      </c>
      <c r="J38" s="20">
        <f>IF(I38*0.12&lt;=20,I38*0.12,20)</f>
        <v>14.04</v>
      </c>
      <c r="K38" s="10">
        <v>25</v>
      </c>
      <c r="L38" s="20">
        <f>IF(K38*0.2&lt;=9,K38*0.2,9)</f>
        <v>5</v>
      </c>
      <c r="M38" s="20">
        <f>H38+J38+L38</f>
        <v>31.52</v>
      </c>
      <c r="N38" s="7">
        <v>3</v>
      </c>
      <c r="O38" s="7">
        <v>4</v>
      </c>
      <c r="P38" s="21">
        <v>0</v>
      </c>
      <c r="Q38" s="7">
        <v>0</v>
      </c>
      <c r="R38" s="7">
        <f>IF(O38+Q38&gt;5,5,O38+Q38)</f>
        <v>4</v>
      </c>
      <c r="S38" s="10">
        <v>0</v>
      </c>
      <c r="T38" s="10">
        <v>0</v>
      </c>
      <c r="U38" s="10">
        <v>0</v>
      </c>
      <c r="V38" s="30">
        <v>0</v>
      </c>
      <c r="W38" s="31">
        <v>0</v>
      </c>
      <c r="X38" s="21">
        <v>3</v>
      </c>
      <c r="Y38" s="21">
        <v>2</v>
      </c>
      <c r="Z38" s="7">
        <v>0</v>
      </c>
      <c r="AA38" s="10">
        <v>0</v>
      </c>
      <c r="AB38" s="10">
        <v>0</v>
      </c>
      <c r="AC38" s="7">
        <v>0</v>
      </c>
      <c r="AD38" s="20">
        <f>S38+T38+U38+W38+Y38+Z38+AA38+AB38+AC38</f>
        <v>2</v>
      </c>
      <c r="AE38" s="6">
        <v>34.619999999999997</v>
      </c>
      <c r="AF38" s="20">
        <f>IF(AE38*0.23&lt;=7,AE38*0.23,7)</f>
        <v>7</v>
      </c>
      <c r="AG38" s="6">
        <v>0</v>
      </c>
      <c r="AH38" s="10">
        <v>0</v>
      </c>
      <c r="AI38" s="10">
        <v>37</v>
      </c>
      <c r="AJ38" s="23">
        <f>IF(AI38*0.1&lt;=6,AI38*0.1,6)</f>
        <v>3.7</v>
      </c>
      <c r="AK38" s="20">
        <f>AF38+AH38+AJ38</f>
        <v>10.7</v>
      </c>
      <c r="AL38" s="20">
        <f>M38+R38+AD38+AK38</f>
        <v>48.22</v>
      </c>
    </row>
    <row r="39" spans="1:38" ht="12.75" customHeight="1" x14ac:dyDescent="0.25">
      <c r="A39" s="5">
        <v>38</v>
      </c>
      <c r="B39" s="10" t="s">
        <v>30</v>
      </c>
      <c r="C39" s="10" t="s">
        <v>37</v>
      </c>
      <c r="D39" s="10" t="s">
        <v>80</v>
      </c>
      <c r="E39" s="10" t="s">
        <v>81</v>
      </c>
      <c r="F39" s="10" t="s">
        <v>79</v>
      </c>
      <c r="G39" s="10">
        <v>1079</v>
      </c>
      <c r="H39" s="20">
        <f>IF(G39*0.012&lt;=21,G39*0.012,21)</f>
        <v>12.948</v>
      </c>
      <c r="I39" s="20">
        <v>114</v>
      </c>
      <c r="J39" s="20">
        <f>IF(I39*0.12&lt;=20,I39*0.12,20)</f>
        <v>13.68</v>
      </c>
      <c r="K39" s="10">
        <v>28</v>
      </c>
      <c r="L39" s="20">
        <f>IF(K39*0.2&lt;=9,K39*0.2,9)</f>
        <v>5.6000000000000005</v>
      </c>
      <c r="M39" s="20">
        <f>H39+J39+L39</f>
        <v>32.228000000000002</v>
      </c>
      <c r="N39" s="7">
        <v>3</v>
      </c>
      <c r="O39" s="7">
        <v>4</v>
      </c>
      <c r="P39" s="21">
        <v>0</v>
      </c>
      <c r="Q39" s="7">
        <v>0</v>
      </c>
      <c r="R39" s="7">
        <f>IF(O39+Q39&gt;5,5,O39+Q39)</f>
        <v>4</v>
      </c>
      <c r="S39" s="10">
        <v>0</v>
      </c>
      <c r="T39" s="10">
        <v>0</v>
      </c>
      <c r="U39" s="10">
        <v>0</v>
      </c>
      <c r="V39" s="30">
        <v>0</v>
      </c>
      <c r="W39" s="31">
        <v>0</v>
      </c>
      <c r="X39" s="21">
        <v>8</v>
      </c>
      <c r="Y39" s="21">
        <v>4</v>
      </c>
      <c r="Z39" s="7">
        <v>0</v>
      </c>
      <c r="AA39" s="10">
        <v>0</v>
      </c>
      <c r="AB39" s="10">
        <v>0</v>
      </c>
      <c r="AC39" s="7">
        <v>0</v>
      </c>
      <c r="AD39" s="20">
        <f>S39+T39+U39+W39+Y39+Z39+AA39+AB39+AC39</f>
        <v>4</v>
      </c>
      <c r="AE39" s="24">
        <v>16.309999999999999</v>
      </c>
      <c r="AF39" s="20">
        <f>IF(AE39*0.23&lt;=7,AE39*0.23,7)</f>
        <v>3.7513000000000001</v>
      </c>
      <c r="AG39" s="6">
        <v>0</v>
      </c>
      <c r="AH39" s="10">
        <v>0</v>
      </c>
      <c r="AI39" s="10">
        <v>28</v>
      </c>
      <c r="AJ39" s="23">
        <f>IF(AI39*0.1&lt;=6,AI39*0.1,6)</f>
        <v>2.8000000000000003</v>
      </c>
      <c r="AK39" s="20">
        <f>AF39+AH39+AJ39</f>
        <v>6.5513000000000003</v>
      </c>
      <c r="AL39" s="20">
        <f>M39+R39+AD39+AK39</f>
        <v>46.779299999999999</v>
      </c>
    </row>
    <row r="40" spans="1:38" ht="12.75" customHeight="1" x14ac:dyDescent="0.25">
      <c r="A40" s="5">
        <v>39</v>
      </c>
      <c r="B40" s="10" t="s">
        <v>30</v>
      </c>
      <c r="C40" s="10" t="s">
        <v>37</v>
      </c>
      <c r="D40" s="10" t="s">
        <v>82</v>
      </c>
      <c r="E40" s="10" t="s">
        <v>83</v>
      </c>
      <c r="F40" s="10" t="s">
        <v>79</v>
      </c>
      <c r="G40" s="10">
        <v>1006</v>
      </c>
      <c r="H40" s="20">
        <f>IF(G40*0.012&lt;=21,G40*0.012,21)</f>
        <v>12.072000000000001</v>
      </c>
      <c r="I40" s="20">
        <v>119</v>
      </c>
      <c r="J40" s="20">
        <f>IF(I40*0.12&lt;=20,I40*0.12,20)</f>
        <v>14.28</v>
      </c>
      <c r="K40" s="10">
        <v>24</v>
      </c>
      <c r="L40" s="20">
        <f>IF(K40*0.2&lt;=9,K40*0.2,9)</f>
        <v>4.8000000000000007</v>
      </c>
      <c r="M40" s="20">
        <f>H40+J40+L40</f>
        <v>31.152000000000001</v>
      </c>
      <c r="N40" s="7">
        <v>3</v>
      </c>
      <c r="O40" s="7">
        <v>4</v>
      </c>
      <c r="P40" s="21">
        <v>0</v>
      </c>
      <c r="Q40" s="7">
        <v>0</v>
      </c>
      <c r="R40" s="7">
        <f>IF(O40+Q40&gt;5,5,O40+Q40)</f>
        <v>4</v>
      </c>
      <c r="S40" s="10">
        <v>0</v>
      </c>
      <c r="T40" s="10">
        <v>0</v>
      </c>
      <c r="U40" s="10">
        <v>0</v>
      </c>
      <c r="V40" s="30">
        <v>0</v>
      </c>
      <c r="W40" s="31">
        <v>0</v>
      </c>
      <c r="X40" s="21">
        <v>6</v>
      </c>
      <c r="Y40" s="21">
        <v>3</v>
      </c>
      <c r="Z40" s="7">
        <v>0</v>
      </c>
      <c r="AA40" s="10">
        <v>0</v>
      </c>
      <c r="AB40" s="10">
        <v>0</v>
      </c>
      <c r="AC40" s="7">
        <v>0</v>
      </c>
      <c r="AD40" s="20">
        <f>S40+T40+U40+W40+Y40+Z40+AA40+AB40+AC40</f>
        <v>3</v>
      </c>
      <c r="AE40" s="6">
        <v>14.71</v>
      </c>
      <c r="AF40" s="20">
        <f>IF(AE40*0.23&lt;=7,AE40*0.23,7)</f>
        <v>3.3833000000000002</v>
      </c>
      <c r="AG40" s="6">
        <v>0</v>
      </c>
      <c r="AH40" s="10">
        <v>0</v>
      </c>
      <c r="AI40" s="10">
        <v>38</v>
      </c>
      <c r="AJ40" s="23">
        <f>IF(AI40*0.1&lt;=6,AI40*0.1,6)</f>
        <v>3.8000000000000003</v>
      </c>
      <c r="AK40" s="20">
        <f>AF40+AH40+AJ40</f>
        <v>7.1833000000000009</v>
      </c>
      <c r="AL40" s="20">
        <f>M40+R40+AD40+AK40</f>
        <v>45.335300000000004</v>
      </c>
    </row>
    <row r="41" spans="1:38" ht="12.75" customHeight="1" x14ac:dyDescent="0.25">
      <c r="A41" s="5">
        <v>40</v>
      </c>
      <c r="B41" s="10" t="s">
        <v>30</v>
      </c>
      <c r="C41" s="10" t="s">
        <v>37</v>
      </c>
      <c r="D41" s="10" t="s">
        <v>88</v>
      </c>
      <c r="E41" s="10" t="s">
        <v>89</v>
      </c>
      <c r="F41" s="10" t="s">
        <v>90</v>
      </c>
      <c r="G41" s="10">
        <v>1572</v>
      </c>
      <c r="H41" s="20">
        <f>IF(G41*0.012&lt;=21,G41*0.012,21)</f>
        <v>18.864000000000001</v>
      </c>
      <c r="I41" s="20">
        <v>165.5</v>
      </c>
      <c r="J41" s="20">
        <f>IF(I41*0.12&lt;=20,I41*0.12,20)</f>
        <v>19.86</v>
      </c>
      <c r="K41" s="10">
        <v>33</v>
      </c>
      <c r="L41" s="20">
        <f>IF(K41*0.2&lt;=9,K41*0.2,9)</f>
        <v>6.6000000000000005</v>
      </c>
      <c r="M41" s="20">
        <f>H41+J41+L41</f>
        <v>45.324000000000005</v>
      </c>
      <c r="N41" s="7">
        <v>3</v>
      </c>
      <c r="O41" s="7">
        <v>4</v>
      </c>
      <c r="P41" s="21">
        <v>0</v>
      </c>
      <c r="Q41" s="7">
        <v>0</v>
      </c>
      <c r="R41" s="7">
        <f>IF(O41+Q41&gt;5,5,O41+Q41)</f>
        <v>4</v>
      </c>
      <c r="S41" s="10">
        <v>0</v>
      </c>
      <c r="T41" s="10">
        <v>0</v>
      </c>
      <c r="U41" s="10">
        <v>0</v>
      </c>
      <c r="V41" s="30">
        <v>0</v>
      </c>
      <c r="W41" s="31">
        <v>0</v>
      </c>
      <c r="X41" s="21">
        <v>6</v>
      </c>
      <c r="Y41" s="21">
        <v>3</v>
      </c>
      <c r="Z41" s="7">
        <v>0</v>
      </c>
      <c r="AA41" s="10">
        <v>0</v>
      </c>
      <c r="AB41" s="10">
        <v>0</v>
      </c>
      <c r="AC41" s="7">
        <v>0</v>
      </c>
      <c r="AD41" s="20">
        <f>S41+T41+U41+W41+Y41+Z41+AA41+AB41+AC41</f>
        <v>3</v>
      </c>
      <c r="AE41" s="6">
        <v>27.16</v>
      </c>
      <c r="AF41" s="20">
        <f>IF(AE41*0.23&lt;=7,AE41*0.23,7)</f>
        <v>6.2468000000000004</v>
      </c>
      <c r="AG41" s="6">
        <v>0</v>
      </c>
      <c r="AH41" s="10">
        <v>0</v>
      </c>
      <c r="AI41" s="10">
        <v>47</v>
      </c>
      <c r="AJ41" s="23">
        <f>IF(AI41*0.1&lt;=6,AI41*0.1,6)</f>
        <v>4.7</v>
      </c>
      <c r="AK41" s="20">
        <f>AF41+AH41+AJ41</f>
        <v>10.9468</v>
      </c>
      <c r="AL41" s="20">
        <f>M41+R41+AD41+AK41</f>
        <v>63.270800000000008</v>
      </c>
    </row>
    <row r="42" spans="1:38" ht="12.75" customHeight="1" x14ac:dyDescent="0.25">
      <c r="A42" s="5">
        <v>41</v>
      </c>
      <c r="B42" s="10" t="s">
        <v>30</v>
      </c>
      <c r="C42" s="10" t="s">
        <v>37</v>
      </c>
      <c r="D42" s="10" t="s">
        <v>91</v>
      </c>
      <c r="E42" s="10" t="s">
        <v>92</v>
      </c>
      <c r="F42" s="10" t="s">
        <v>90</v>
      </c>
      <c r="G42" s="10">
        <v>1043</v>
      </c>
      <c r="H42" s="20">
        <f>IF(G42*0.012&lt;=21,G42*0.012,21)</f>
        <v>12.516</v>
      </c>
      <c r="I42" s="20">
        <v>101</v>
      </c>
      <c r="J42" s="20">
        <f>IF(I42*0.12&lt;=20,I42*0.12,20)</f>
        <v>12.12</v>
      </c>
      <c r="K42" s="10">
        <v>25</v>
      </c>
      <c r="L42" s="20">
        <f>IF(K42*0.2&lt;=9,K42*0.2,9)</f>
        <v>5</v>
      </c>
      <c r="M42" s="20">
        <f>H42+J42+L42</f>
        <v>29.635999999999999</v>
      </c>
      <c r="N42" s="7">
        <v>3</v>
      </c>
      <c r="O42" s="7">
        <v>4</v>
      </c>
      <c r="P42" s="21">
        <v>0</v>
      </c>
      <c r="Q42" s="7">
        <v>0</v>
      </c>
      <c r="R42" s="7">
        <f>IF(O42+Q42&gt;5,5,O42+Q42)</f>
        <v>4</v>
      </c>
      <c r="S42" s="10">
        <v>0</v>
      </c>
      <c r="T42" s="10">
        <v>0</v>
      </c>
      <c r="U42" s="10">
        <v>0</v>
      </c>
      <c r="V42" s="30">
        <v>0</v>
      </c>
      <c r="W42" s="31">
        <v>0</v>
      </c>
      <c r="X42" s="21">
        <v>6</v>
      </c>
      <c r="Y42" s="21">
        <v>3</v>
      </c>
      <c r="Z42" s="7">
        <v>0</v>
      </c>
      <c r="AA42" s="10">
        <v>0</v>
      </c>
      <c r="AB42" s="10">
        <v>0</v>
      </c>
      <c r="AC42" s="7">
        <v>0</v>
      </c>
      <c r="AD42" s="20">
        <f>S42+T42+U42+W42+Y42+Z42+AA42+AB42+AC42</f>
        <v>3</v>
      </c>
      <c r="AE42" s="6">
        <v>18.98</v>
      </c>
      <c r="AF42" s="20">
        <f>IF(AE42*0.23&lt;=7,AE42*0.23,7)</f>
        <v>4.3654000000000002</v>
      </c>
      <c r="AG42" s="6">
        <v>0</v>
      </c>
      <c r="AH42" s="10">
        <v>0</v>
      </c>
      <c r="AI42" s="10">
        <v>20</v>
      </c>
      <c r="AJ42" s="23">
        <f>IF(AI42*0.1&lt;=6,AI42*0.1,6)</f>
        <v>2</v>
      </c>
      <c r="AK42" s="20">
        <f>AF42+AH42+AJ42</f>
        <v>6.3654000000000002</v>
      </c>
      <c r="AL42" s="20">
        <f>M42+R42+AD42+AK42</f>
        <v>43.001399999999997</v>
      </c>
    </row>
    <row r="43" spans="1:38" ht="12.75" customHeight="1" x14ac:dyDescent="0.25">
      <c r="A43" s="5">
        <v>42</v>
      </c>
      <c r="B43" s="10" t="s">
        <v>30</v>
      </c>
      <c r="C43" s="10" t="s">
        <v>37</v>
      </c>
      <c r="D43" s="10" t="s">
        <v>93</v>
      </c>
      <c r="E43" s="10" t="s">
        <v>94</v>
      </c>
      <c r="F43" s="10" t="s">
        <v>95</v>
      </c>
      <c r="G43" s="10">
        <v>835</v>
      </c>
      <c r="H43" s="20">
        <f>IF(G43*0.012&lt;=21,G43*0.012,21)</f>
        <v>10.02</v>
      </c>
      <c r="I43" s="20">
        <v>103</v>
      </c>
      <c r="J43" s="20">
        <f>IF(I43*0.12&lt;=20,I43*0.12,20)</f>
        <v>12.36</v>
      </c>
      <c r="K43" s="10">
        <v>25</v>
      </c>
      <c r="L43" s="20">
        <f>IF(K43*0.2&lt;=9,K43*0.2,9)</f>
        <v>5</v>
      </c>
      <c r="M43" s="20">
        <f>H43+J43+L43</f>
        <v>27.38</v>
      </c>
      <c r="N43" s="7">
        <v>3</v>
      </c>
      <c r="O43" s="7">
        <v>4</v>
      </c>
      <c r="P43" s="21">
        <v>0</v>
      </c>
      <c r="Q43" s="7">
        <v>0</v>
      </c>
      <c r="R43" s="7">
        <f>IF(O43+Q43&gt;5,5,O43+Q43)</f>
        <v>4</v>
      </c>
      <c r="S43" s="10">
        <v>0</v>
      </c>
      <c r="T43" s="10">
        <v>0</v>
      </c>
      <c r="U43" s="10">
        <v>0</v>
      </c>
      <c r="V43" s="30">
        <v>0</v>
      </c>
      <c r="W43" s="31">
        <v>0</v>
      </c>
      <c r="X43" s="21">
        <v>4</v>
      </c>
      <c r="Y43" s="21">
        <v>3</v>
      </c>
      <c r="Z43" s="7">
        <v>0</v>
      </c>
      <c r="AA43" s="10">
        <v>0</v>
      </c>
      <c r="AB43" s="21">
        <v>7</v>
      </c>
      <c r="AC43" s="7">
        <v>0</v>
      </c>
      <c r="AD43" s="20">
        <f>S43+T43+U43+W43+Y43+Z43+AA43+AB43+AC43</f>
        <v>10</v>
      </c>
      <c r="AE43" s="24">
        <v>29.46</v>
      </c>
      <c r="AF43" s="20">
        <f>IF(AE43*0.23&lt;=7,AE43*0.23,7)</f>
        <v>6.7758000000000003</v>
      </c>
      <c r="AG43" s="6">
        <v>0</v>
      </c>
      <c r="AH43" s="10">
        <v>0</v>
      </c>
      <c r="AI43" s="10">
        <v>22</v>
      </c>
      <c r="AJ43" s="23">
        <f>IF(AI43*0.1&lt;=6,AI43*0.1,6)</f>
        <v>2.2000000000000002</v>
      </c>
      <c r="AK43" s="20">
        <f>AF43+AH43+AJ43</f>
        <v>8.9757999999999996</v>
      </c>
      <c r="AL43" s="20">
        <f>M43+R43+AD43+AK43</f>
        <v>50.355799999999995</v>
      </c>
    </row>
    <row r="44" spans="1:38" ht="12.75" customHeight="1" x14ac:dyDescent="0.25">
      <c r="A44" s="5">
        <v>43</v>
      </c>
      <c r="B44" s="10" t="s">
        <v>30</v>
      </c>
      <c r="C44" s="10" t="s">
        <v>37</v>
      </c>
      <c r="D44" s="10" t="s">
        <v>96</v>
      </c>
      <c r="E44" s="10" t="s">
        <v>97</v>
      </c>
      <c r="F44" s="10" t="s">
        <v>95</v>
      </c>
      <c r="G44" s="10">
        <v>1109</v>
      </c>
      <c r="H44" s="20">
        <f>IF(G44*0.012&lt;=21,G44*0.012,21)</f>
        <v>13.308</v>
      </c>
      <c r="I44" s="20">
        <v>105.5</v>
      </c>
      <c r="J44" s="20">
        <f>IF(I44*0.12&lt;=20,I44*0.12,20)</f>
        <v>12.66</v>
      </c>
      <c r="K44" s="10">
        <v>28</v>
      </c>
      <c r="L44" s="20">
        <f>IF(K44*0.2&lt;=9,K44*0.2,9)</f>
        <v>5.6000000000000005</v>
      </c>
      <c r="M44" s="20">
        <f>H44+J44+L44</f>
        <v>31.568000000000001</v>
      </c>
      <c r="N44" s="7">
        <v>3</v>
      </c>
      <c r="O44" s="7">
        <v>4</v>
      </c>
      <c r="P44" s="21">
        <v>0</v>
      </c>
      <c r="Q44" s="7">
        <v>0</v>
      </c>
      <c r="R44" s="7">
        <f>IF(O44+Q44&gt;5,5,O44+Q44)</f>
        <v>4</v>
      </c>
      <c r="S44" s="10">
        <v>0</v>
      </c>
      <c r="T44" s="10">
        <v>0</v>
      </c>
      <c r="U44" s="10">
        <v>0</v>
      </c>
      <c r="V44" s="30">
        <v>0</v>
      </c>
      <c r="W44" s="31">
        <v>0</v>
      </c>
      <c r="X44" s="21">
        <v>7</v>
      </c>
      <c r="Y44" s="21">
        <v>4</v>
      </c>
      <c r="Z44" s="7">
        <v>0</v>
      </c>
      <c r="AA44" s="10">
        <v>0</v>
      </c>
      <c r="AB44" s="10">
        <v>0</v>
      </c>
      <c r="AC44" s="7">
        <v>0</v>
      </c>
      <c r="AD44" s="20">
        <f>S44+T44+U44+W44+Y44+Z44+AA44+AB44+AC44</f>
        <v>4</v>
      </c>
      <c r="AE44" s="6">
        <v>13.53</v>
      </c>
      <c r="AF44" s="20">
        <f>IF(AE44*0.23&lt;=7,AE44*0.23,7)</f>
        <v>3.1118999999999999</v>
      </c>
      <c r="AG44" s="6">
        <v>0</v>
      </c>
      <c r="AH44" s="10">
        <v>0</v>
      </c>
      <c r="AI44" s="10">
        <v>22</v>
      </c>
      <c r="AJ44" s="23">
        <f>IF(AI44*0.1&lt;=6,AI44*0.1,6)</f>
        <v>2.2000000000000002</v>
      </c>
      <c r="AK44" s="20">
        <f>AF44+AH44+AJ44</f>
        <v>5.3118999999999996</v>
      </c>
      <c r="AL44" s="20">
        <f>M44+R44+AD44+AK44</f>
        <v>44.879899999999999</v>
      </c>
    </row>
    <row r="45" spans="1:38" ht="12.75" customHeight="1" x14ac:dyDescent="0.25">
      <c r="A45" s="5">
        <v>44</v>
      </c>
      <c r="B45" s="10" t="s">
        <v>30</v>
      </c>
      <c r="C45" s="10" t="s">
        <v>98</v>
      </c>
      <c r="D45" s="10" t="s">
        <v>99</v>
      </c>
      <c r="E45" s="10" t="s">
        <v>913</v>
      </c>
      <c r="F45" s="10" t="s">
        <v>95</v>
      </c>
      <c r="G45" s="10">
        <v>880</v>
      </c>
      <c r="H45" s="20">
        <f>IF(G45*0.012&lt;=21,G45*0.012,21)</f>
        <v>10.56</v>
      </c>
      <c r="I45" s="20">
        <v>81</v>
      </c>
      <c r="J45" s="20">
        <f>IF(I45*0.12&lt;=20,I45*0.12,20)</f>
        <v>9.7199999999999989</v>
      </c>
      <c r="K45" s="10">
        <v>22</v>
      </c>
      <c r="L45" s="20">
        <f>IF(K45*0.2&lt;=9,K45*0.2,9)</f>
        <v>4.4000000000000004</v>
      </c>
      <c r="M45" s="20">
        <f>H45+J45+L45</f>
        <v>24.68</v>
      </c>
      <c r="N45" s="7">
        <v>1</v>
      </c>
      <c r="O45" s="7">
        <v>0</v>
      </c>
      <c r="P45" s="21">
        <v>2</v>
      </c>
      <c r="Q45" s="7">
        <v>3</v>
      </c>
      <c r="R45" s="7">
        <f>IF(O45+Q45&gt;5,5,O45+Q45)</f>
        <v>3</v>
      </c>
      <c r="S45" s="10">
        <v>0</v>
      </c>
      <c r="T45" s="10">
        <v>0</v>
      </c>
      <c r="U45" s="10">
        <v>0</v>
      </c>
      <c r="V45" s="30">
        <v>2</v>
      </c>
      <c r="W45" s="31">
        <v>2</v>
      </c>
      <c r="X45" s="21">
        <v>1</v>
      </c>
      <c r="Y45" s="21">
        <v>2</v>
      </c>
      <c r="Z45" s="7">
        <v>0</v>
      </c>
      <c r="AA45" s="10">
        <v>0</v>
      </c>
      <c r="AB45" s="10">
        <v>0</v>
      </c>
      <c r="AC45" s="7">
        <v>0</v>
      </c>
      <c r="AD45" s="20">
        <f>S45+T45+U45+W45+Y45+Z45+AA45+AB45+AC45</f>
        <v>4</v>
      </c>
      <c r="AE45" s="24" t="s">
        <v>877</v>
      </c>
      <c r="AF45" s="20">
        <v>0</v>
      </c>
      <c r="AG45" s="6">
        <v>0</v>
      </c>
      <c r="AH45" s="10">
        <v>0</v>
      </c>
      <c r="AI45" s="10">
        <v>10</v>
      </c>
      <c r="AJ45" s="23">
        <f>IF(AI45*0.1&lt;=6,AI45*0.1,6)</f>
        <v>1</v>
      </c>
      <c r="AK45" s="20">
        <f>AF45+AH45+AJ45</f>
        <v>1</v>
      </c>
      <c r="AL45" s="20">
        <f>M45+R45+AD45+AK45</f>
        <v>32.68</v>
      </c>
    </row>
    <row r="46" spans="1:38" ht="12.75" customHeight="1" x14ac:dyDescent="0.25">
      <c r="A46" s="5">
        <v>45</v>
      </c>
      <c r="B46" s="10" t="s">
        <v>30</v>
      </c>
      <c r="C46" s="10" t="s">
        <v>98</v>
      </c>
      <c r="D46" s="10" t="s">
        <v>100</v>
      </c>
      <c r="E46" s="10" t="s">
        <v>101</v>
      </c>
      <c r="F46" s="10" t="s">
        <v>95</v>
      </c>
      <c r="G46" s="10">
        <v>801</v>
      </c>
      <c r="H46" s="20">
        <f>IF(G46*0.012&lt;=21,G46*0.012,21)</f>
        <v>9.6120000000000001</v>
      </c>
      <c r="I46" s="20">
        <v>100</v>
      </c>
      <c r="J46" s="20">
        <f>IF(I46*0.12&lt;=20,I46*0.12,20)</f>
        <v>12</v>
      </c>
      <c r="K46" s="10">
        <v>29</v>
      </c>
      <c r="L46" s="20">
        <f>IF(K46*0.2&lt;=9,K46*0.2,9)</f>
        <v>5.8000000000000007</v>
      </c>
      <c r="M46" s="20">
        <f>H46+J46+L46</f>
        <v>27.412000000000003</v>
      </c>
      <c r="N46" s="7">
        <v>1</v>
      </c>
      <c r="O46" s="7">
        <v>0</v>
      </c>
      <c r="P46" s="21">
        <v>2</v>
      </c>
      <c r="Q46" s="7">
        <v>4</v>
      </c>
      <c r="R46" s="7">
        <f>IF(O46+Q46&gt;5,5,O46+Q46)</f>
        <v>4</v>
      </c>
      <c r="S46" s="10">
        <v>0</v>
      </c>
      <c r="T46" s="10">
        <v>0</v>
      </c>
      <c r="U46" s="22">
        <v>3</v>
      </c>
      <c r="V46" s="30">
        <v>6</v>
      </c>
      <c r="W46" s="6">
        <v>6</v>
      </c>
      <c r="X46" s="21">
        <v>2</v>
      </c>
      <c r="Y46" s="21"/>
      <c r="Z46" s="7">
        <v>0</v>
      </c>
      <c r="AA46" s="10">
        <v>0</v>
      </c>
      <c r="AB46" s="10">
        <v>0</v>
      </c>
      <c r="AC46" s="7">
        <v>0</v>
      </c>
      <c r="AD46" s="20">
        <f>S46+T46+U46+W46+Y46+Z46+AA46+AB46+AC46</f>
        <v>9</v>
      </c>
      <c r="AE46" s="24">
        <v>17.48</v>
      </c>
      <c r="AF46" s="20">
        <f>IF(AE46*0.23&lt;=7,AE46*0.23,7)</f>
        <v>4.0204000000000004</v>
      </c>
      <c r="AG46" s="6">
        <v>0</v>
      </c>
      <c r="AH46" s="10">
        <v>0</v>
      </c>
      <c r="AI46" s="10">
        <v>25</v>
      </c>
      <c r="AJ46" s="23">
        <f>IF(AI46*0.1&lt;=6,AI46*0.1,6)</f>
        <v>2.5</v>
      </c>
      <c r="AK46" s="20">
        <f>AF46+AH46+AJ46</f>
        <v>6.5204000000000004</v>
      </c>
      <c r="AL46" s="20">
        <f>M46+R46+AD46+AK46</f>
        <v>46.932400000000008</v>
      </c>
    </row>
    <row r="47" spans="1:38" ht="12.75" customHeight="1" x14ac:dyDescent="0.25">
      <c r="A47" s="5">
        <v>46</v>
      </c>
      <c r="B47" s="10" t="s">
        <v>30</v>
      </c>
      <c r="C47" s="10" t="s">
        <v>98</v>
      </c>
      <c r="D47" s="10" t="s">
        <v>104</v>
      </c>
      <c r="E47" s="10" t="s">
        <v>914</v>
      </c>
      <c r="F47" s="10" t="s">
        <v>65</v>
      </c>
      <c r="G47" s="10">
        <v>672</v>
      </c>
      <c r="H47" s="20">
        <f>IF(G47*0.012&lt;=21,G47*0.012,21)</f>
        <v>8.0640000000000001</v>
      </c>
      <c r="I47" s="20">
        <v>80</v>
      </c>
      <c r="J47" s="20">
        <f>IF(I47*0.12&lt;=20,I47*0.12,20)</f>
        <v>9.6</v>
      </c>
      <c r="K47" s="10">
        <v>25</v>
      </c>
      <c r="L47" s="20">
        <f>IF(K47*0.2&lt;=9,K47*0.2,9)</f>
        <v>5</v>
      </c>
      <c r="M47" s="20">
        <f>H47+J47+L47</f>
        <v>22.664000000000001</v>
      </c>
      <c r="N47" s="7">
        <v>1</v>
      </c>
      <c r="O47" s="7">
        <v>0</v>
      </c>
      <c r="P47" s="21">
        <v>2</v>
      </c>
      <c r="Q47" s="7">
        <v>4</v>
      </c>
      <c r="R47" s="7">
        <f>IF(O47+Q47&gt;5,5,O47+Q47)</f>
        <v>4</v>
      </c>
      <c r="S47" s="10">
        <v>0</v>
      </c>
      <c r="T47" s="10">
        <v>0</v>
      </c>
      <c r="U47" s="22">
        <v>3</v>
      </c>
      <c r="V47" s="30">
        <v>5</v>
      </c>
      <c r="W47" s="6">
        <v>5</v>
      </c>
      <c r="X47" s="21">
        <v>1</v>
      </c>
      <c r="Y47" s="21">
        <v>2</v>
      </c>
      <c r="Z47" s="7">
        <v>0</v>
      </c>
      <c r="AA47" s="10">
        <v>0</v>
      </c>
      <c r="AB47" s="10">
        <v>0</v>
      </c>
      <c r="AC47" s="7">
        <v>0</v>
      </c>
      <c r="AD47" s="20">
        <f>S47+T47+U47+W47+Y47+Z47+AA47+AB47+AC47</f>
        <v>10</v>
      </c>
      <c r="AE47" s="24" t="s">
        <v>877</v>
      </c>
      <c r="AF47" s="20">
        <v>0</v>
      </c>
      <c r="AG47" s="6">
        <v>0</v>
      </c>
      <c r="AH47" s="10">
        <v>0</v>
      </c>
      <c r="AI47" s="10">
        <v>17</v>
      </c>
      <c r="AJ47" s="23">
        <f>IF(AI47*0.1&lt;=6,AI47*0.1,6)</f>
        <v>1.7000000000000002</v>
      </c>
      <c r="AK47" s="20">
        <f>AF47+AH47+AJ47</f>
        <v>1.7000000000000002</v>
      </c>
      <c r="AL47" s="20">
        <f>M47+R47+AD47+AK47</f>
        <v>38.364000000000004</v>
      </c>
    </row>
    <row r="48" spans="1:38" ht="12.75" customHeight="1" x14ac:dyDescent="0.25">
      <c r="A48" s="5">
        <v>47</v>
      </c>
      <c r="B48" s="10" t="s">
        <v>30</v>
      </c>
      <c r="C48" s="10" t="s">
        <v>98</v>
      </c>
      <c r="D48" s="10" t="s">
        <v>105</v>
      </c>
      <c r="E48" s="10" t="s">
        <v>915</v>
      </c>
      <c r="F48" s="10" t="s">
        <v>90</v>
      </c>
      <c r="G48" s="10">
        <v>858</v>
      </c>
      <c r="H48" s="20">
        <f>IF(G48*0.012&lt;=21,G48*0.012,21)</f>
        <v>10.295999999999999</v>
      </c>
      <c r="I48" s="20">
        <v>110</v>
      </c>
      <c r="J48" s="20">
        <f>IF(I48*0.12&lt;=20,I48*0.12,20)</f>
        <v>13.2</v>
      </c>
      <c r="K48" s="10">
        <v>30</v>
      </c>
      <c r="L48" s="20">
        <f>IF(K48*0.2&lt;=9,K48*0.2,9)</f>
        <v>6</v>
      </c>
      <c r="M48" s="20">
        <f>H48+J48+L48</f>
        <v>29.495999999999999</v>
      </c>
      <c r="N48" s="7">
        <v>1</v>
      </c>
      <c r="O48" s="7">
        <v>0</v>
      </c>
      <c r="P48" s="21">
        <v>3</v>
      </c>
      <c r="Q48" s="7">
        <v>5</v>
      </c>
      <c r="R48" s="7">
        <f>IF(O48+Q48&gt;5,5,O48+Q48)</f>
        <v>5</v>
      </c>
      <c r="S48" s="10">
        <v>0</v>
      </c>
      <c r="T48" s="10">
        <v>0</v>
      </c>
      <c r="U48" s="10">
        <v>0</v>
      </c>
      <c r="V48" s="30">
        <v>7</v>
      </c>
      <c r="W48" s="6">
        <v>7</v>
      </c>
      <c r="X48" s="21">
        <v>1</v>
      </c>
      <c r="Y48" s="21">
        <v>2</v>
      </c>
      <c r="Z48" s="7">
        <v>0</v>
      </c>
      <c r="AA48" s="10">
        <v>0</v>
      </c>
      <c r="AB48" s="10">
        <v>0</v>
      </c>
      <c r="AC48" s="7">
        <v>0</v>
      </c>
      <c r="AD48" s="20">
        <f>S48+T48+U48+W48+Y48+Z48+AA48+AB48+AC48</f>
        <v>9</v>
      </c>
      <c r="AE48" s="24">
        <v>20.63</v>
      </c>
      <c r="AF48" s="20">
        <f>IF(AE48*0.23&lt;=7,AE48*0.23,7)</f>
        <v>4.7449000000000003</v>
      </c>
      <c r="AG48" s="6">
        <v>0</v>
      </c>
      <c r="AH48" s="10">
        <v>0</v>
      </c>
      <c r="AI48" s="10">
        <v>28</v>
      </c>
      <c r="AJ48" s="23">
        <f>IF(AI48*0.1&lt;=6,AI48*0.1,6)</f>
        <v>2.8000000000000003</v>
      </c>
      <c r="AK48" s="20">
        <f>AF48+AH48+AJ48</f>
        <v>7.5449000000000002</v>
      </c>
      <c r="AL48" s="20">
        <f>M48+R48+AD48+AK48</f>
        <v>51.040899999999993</v>
      </c>
    </row>
    <row r="49" spans="1:41" ht="12.75" customHeight="1" x14ac:dyDescent="0.25">
      <c r="A49" s="5">
        <v>48</v>
      </c>
      <c r="B49" s="10" t="s">
        <v>30</v>
      </c>
      <c r="C49" s="10" t="s">
        <v>98</v>
      </c>
      <c r="D49" s="10" t="s">
        <v>111</v>
      </c>
      <c r="E49" s="10" t="s">
        <v>112</v>
      </c>
      <c r="F49" s="10" t="s">
        <v>79</v>
      </c>
      <c r="G49" s="10">
        <v>1240</v>
      </c>
      <c r="H49" s="20">
        <f>IF(G49*0.012&lt;=21,G49*0.012,21)</f>
        <v>14.88</v>
      </c>
      <c r="I49" s="20">
        <v>161</v>
      </c>
      <c r="J49" s="20">
        <f>IF(I49*0.12&lt;=20,I49*0.12,20)</f>
        <v>19.32</v>
      </c>
      <c r="K49" s="10">
        <v>39</v>
      </c>
      <c r="L49" s="20">
        <f>IF(K49*0.2&lt;=9,K49*0.2,9)</f>
        <v>7.8000000000000007</v>
      </c>
      <c r="M49" s="20">
        <f>H49+J49+L49</f>
        <v>42</v>
      </c>
      <c r="N49" s="7">
        <v>1</v>
      </c>
      <c r="O49" s="7">
        <v>0</v>
      </c>
      <c r="P49" s="21">
        <v>2</v>
      </c>
      <c r="Q49" s="7">
        <v>4</v>
      </c>
      <c r="R49" s="7">
        <f>IF(O49+Q49&gt;5,5,O49+Q49)</f>
        <v>4</v>
      </c>
      <c r="S49" s="10">
        <v>0</v>
      </c>
      <c r="T49" s="10">
        <v>0</v>
      </c>
      <c r="U49" s="22">
        <v>3</v>
      </c>
      <c r="V49" s="30">
        <v>9</v>
      </c>
      <c r="W49" s="6">
        <v>7</v>
      </c>
      <c r="X49" s="21">
        <v>1</v>
      </c>
      <c r="Y49" s="21">
        <v>2</v>
      </c>
      <c r="Z49" s="7">
        <v>0</v>
      </c>
      <c r="AA49" s="10">
        <v>0</v>
      </c>
      <c r="AB49" s="10">
        <v>0</v>
      </c>
      <c r="AC49" s="7">
        <v>0</v>
      </c>
      <c r="AD49" s="20">
        <f>S49+T49+U49+W49+Y49+Z49+AA49+AB49+AC49</f>
        <v>12</v>
      </c>
      <c r="AE49" s="6">
        <v>16.05</v>
      </c>
      <c r="AF49" s="20">
        <f>IF(AE49*0.23&lt;=7,AE49*0.23,7)</f>
        <v>3.6915000000000004</v>
      </c>
      <c r="AG49" s="6">
        <v>0</v>
      </c>
      <c r="AH49" s="10">
        <v>0</v>
      </c>
      <c r="AI49" s="10">
        <v>50</v>
      </c>
      <c r="AJ49" s="23">
        <f>IF(AI49*0.1&lt;=6,AI49*0.1,6)</f>
        <v>5</v>
      </c>
      <c r="AK49" s="20">
        <f>AF49+AH49+AJ49</f>
        <v>8.6915000000000013</v>
      </c>
      <c r="AL49" s="20">
        <f>M49+R49+AD49+AK49</f>
        <v>66.691500000000005</v>
      </c>
    </row>
    <row r="50" spans="1:41" ht="12.75" customHeight="1" x14ac:dyDescent="0.25">
      <c r="A50" s="5">
        <v>49</v>
      </c>
      <c r="B50" s="10" t="s">
        <v>30</v>
      </c>
      <c r="C50" s="10" t="s">
        <v>116</v>
      </c>
      <c r="D50" s="10" t="s">
        <v>119</v>
      </c>
      <c r="E50" s="10" t="s">
        <v>120</v>
      </c>
      <c r="F50" s="10" t="s">
        <v>79</v>
      </c>
      <c r="G50" s="10">
        <v>1605</v>
      </c>
      <c r="H50" s="20">
        <f>IF(G50*0.012&lt;=21,G50*0.012,21)</f>
        <v>19.260000000000002</v>
      </c>
      <c r="I50" s="20">
        <v>15</v>
      </c>
      <c r="J50" s="20">
        <f>IF(I50*0.12&lt;=20,I50*0.12,20)</f>
        <v>1.7999999999999998</v>
      </c>
      <c r="K50" s="10">
        <v>9</v>
      </c>
      <c r="L50" s="20">
        <f>IF(K50*0.2&lt;=9,K50*0.2,9)</f>
        <v>1.8</v>
      </c>
      <c r="M50" s="20">
        <f>H50+J50+L50</f>
        <v>22.860000000000003</v>
      </c>
      <c r="N50" s="25" t="s">
        <v>876</v>
      </c>
      <c r="O50" s="7">
        <v>5</v>
      </c>
      <c r="P50" s="21">
        <v>0</v>
      </c>
      <c r="Q50" s="7">
        <v>0</v>
      </c>
      <c r="R50" s="7">
        <f>IF(O50+Q50&gt;5,5,O50+Q50)</f>
        <v>5</v>
      </c>
      <c r="S50" s="10">
        <v>0</v>
      </c>
      <c r="T50" s="10">
        <v>0</v>
      </c>
      <c r="U50" s="10">
        <v>3</v>
      </c>
      <c r="V50" s="30">
        <v>0</v>
      </c>
      <c r="W50" s="31">
        <v>0</v>
      </c>
      <c r="X50" s="21">
        <v>3</v>
      </c>
      <c r="Y50" s="21">
        <v>2</v>
      </c>
      <c r="Z50" s="7">
        <v>0</v>
      </c>
      <c r="AA50" s="10">
        <v>0</v>
      </c>
      <c r="AB50" s="10">
        <v>0</v>
      </c>
      <c r="AC50" s="7">
        <v>3</v>
      </c>
      <c r="AD50" s="20">
        <f>S50+T50+U50+W50+Y50+Z50+AA50+AB50+AC50</f>
        <v>8</v>
      </c>
      <c r="AE50" s="10" t="s">
        <v>1350</v>
      </c>
      <c r="AF50" s="10">
        <v>7</v>
      </c>
      <c r="AG50" s="6">
        <v>0</v>
      </c>
      <c r="AH50" s="10">
        <v>0</v>
      </c>
      <c r="AI50" s="10">
        <v>0</v>
      </c>
      <c r="AJ50" s="23">
        <f>IF(AI50*0.1&lt;=6,AI50*0.1,6)</f>
        <v>0</v>
      </c>
      <c r="AK50" s="20">
        <f>AF50+AH50+AJ50</f>
        <v>7</v>
      </c>
      <c r="AL50" s="20">
        <f>M50+R50+AD50+AK50</f>
        <v>42.86</v>
      </c>
    </row>
    <row r="51" spans="1:41" ht="12.75" customHeight="1" x14ac:dyDescent="0.25">
      <c r="A51" s="5">
        <v>50</v>
      </c>
      <c r="B51" s="10" t="s">
        <v>30</v>
      </c>
      <c r="C51" s="10" t="s">
        <v>121</v>
      </c>
      <c r="D51" s="10" t="s">
        <v>123</v>
      </c>
      <c r="E51" s="10" t="s">
        <v>916</v>
      </c>
      <c r="F51" s="10" t="s">
        <v>90</v>
      </c>
      <c r="G51" s="10">
        <v>846</v>
      </c>
      <c r="H51" s="20">
        <f>IF(G51*0.012&lt;=21,G51*0.012,21)</f>
        <v>10.152000000000001</v>
      </c>
      <c r="I51" s="20">
        <v>67</v>
      </c>
      <c r="J51" s="20">
        <f>IF(I51*0.12&lt;=20,I51*0.12,20)</f>
        <v>8.0399999999999991</v>
      </c>
      <c r="K51" s="10">
        <v>20</v>
      </c>
      <c r="L51" s="20">
        <f>IF(K51*0.2&lt;=9,K51*0.2,9)</f>
        <v>4</v>
      </c>
      <c r="M51" s="20">
        <f>H51+J51+L51</f>
        <v>22.192</v>
      </c>
      <c r="N51" s="7">
        <v>1</v>
      </c>
      <c r="O51" s="7">
        <v>0</v>
      </c>
      <c r="P51" s="21">
        <v>2</v>
      </c>
      <c r="Q51" s="7">
        <v>3</v>
      </c>
      <c r="R51" s="7">
        <f>IF(O51+Q51&gt;5,5,O51+Q51)</f>
        <v>3</v>
      </c>
      <c r="S51" s="10">
        <v>0</v>
      </c>
      <c r="T51" s="10">
        <v>0</v>
      </c>
      <c r="U51" s="10">
        <v>0</v>
      </c>
      <c r="V51" s="24" t="s">
        <v>1349</v>
      </c>
      <c r="W51" s="31">
        <v>0</v>
      </c>
      <c r="X51" s="21">
        <v>0</v>
      </c>
      <c r="Y51" s="21">
        <v>0</v>
      </c>
      <c r="Z51" s="7">
        <v>0</v>
      </c>
      <c r="AA51" s="10">
        <v>0</v>
      </c>
      <c r="AB51" s="10">
        <v>0</v>
      </c>
      <c r="AC51" s="7">
        <v>0</v>
      </c>
      <c r="AD51" s="20">
        <f>S51+T51+U51+W51+Y51+Z51+AA51+AB51+AC51</f>
        <v>0</v>
      </c>
      <c r="AE51" s="24" t="s">
        <v>877</v>
      </c>
      <c r="AF51" s="20">
        <v>0</v>
      </c>
      <c r="AG51" s="6">
        <v>0</v>
      </c>
      <c r="AH51" s="10">
        <v>0</v>
      </c>
      <c r="AI51" s="10">
        <v>4</v>
      </c>
      <c r="AJ51" s="23">
        <f>IF(AI51*0.1&lt;=6,AI51*0.1,6)</f>
        <v>0.4</v>
      </c>
      <c r="AK51" s="20">
        <f>AF51+AH51+AJ51</f>
        <v>0.4</v>
      </c>
      <c r="AL51" s="20">
        <f>M51+R51+AD51+AK51</f>
        <v>25.591999999999999</v>
      </c>
    </row>
    <row r="52" spans="1:41" ht="12.75" customHeight="1" x14ac:dyDescent="0.25">
      <c r="A52" s="5">
        <v>51</v>
      </c>
      <c r="B52" s="10" t="s">
        <v>30</v>
      </c>
      <c r="C52" s="10" t="s">
        <v>121</v>
      </c>
      <c r="D52" s="10" t="s">
        <v>124</v>
      </c>
      <c r="E52" s="10" t="s">
        <v>917</v>
      </c>
      <c r="F52" s="10" t="s">
        <v>79</v>
      </c>
      <c r="G52" s="10">
        <v>1149</v>
      </c>
      <c r="H52" s="20">
        <f>IF(G52*0.012&lt;=21,G52*0.012,21)</f>
        <v>13.788</v>
      </c>
      <c r="I52" s="20">
        <v>83</v>
      </c>
      <c r="J52" s="20">
        <f>IF(I52*0.12&lt;=20,I52*0.12,20)</f>
        <v>9.9599999999999991</v>
      </c>
      <c r="K52" s="10">
        <v>23</v>
      </c>
      <c r="L52" s="20">
        <f>IF(K52*0.2&lt;=9,K52*0.2,9)</f>
        <v>4.6000000000000005</v>
      </c>
      <c r="M52" s="20">
        <f>H52+J52+L52</f>
        <v>28.347999999999999</v>
      </c>
      <c r="N52" s="7">
        <v>1</v>
      </c>
      <c r="O52" s="7">
        <v>0</v>
      </c>
      <c r="P52" s="21">
        <v>2</v>
      </c>
      <c r="Q52" s="7">
        <v>3</v>
      </c>
      <c r="R52" s="7">
        <f>IF(O52+Q52&gt;5,5,O52+Q52)</f>
        <v>3</v>
      </c>
      <c r="S52" s="10">
        <v>0</v>
      </c>
      <c r="T52" s="10">
        <v>0</v>
      </c>
      <c r="U52" s="10">
        <v>0</v>
      </c>
      <c r="V52" s="24" t="s">
        <v>1349</v>
      </c>
      <c r="W52" s="31">
        <v>0</v>
      </c>
      <c r="X52" s="21">
        <v>1</v>
      </c>
      <c r="Y52" s="21">
        <v>2</v>
      </c>
      <c r="Z52" s="7">
        <v>0</v>
      </c>
      <c r="AA52" s="10">
        <v>0</v>
      </c>
      <c r="AB52" s="10">
        <v>0</v>
      </c>
      <c r="AC52" s="7">
        <v>0</v>
      </c>
      <c r="AD52" s="20">
        <f>S52+T52+U52+W52+Y52+Z52+AA52+AB52+AC52</f>
        <v>2</v>
      </c>
      <c r="AE52" s="24" t="s">
        <v>877</v>
      </c>
      <c r="AF52" s="20">
        <v>0</v>
      </c>
      <c r="AG52" s="6">
        <v>0</v>
      </c>
      <c r="AH52" s="10">
        <v>0</v>
      </c>
      <c r="AI52" s="10">
        <v>0</v>
      </c>
      <c r="AJ52" s="23">
        <f>IF(AI52*0.1&lt;=6,AI52*0.1,6)</f>
        <v>0</v>
      </c>
      <c r="AK52" s="20">
        <f>AF52+AH52+AJ52</f>
        <v>0</v>
      </c>
      <c r="AL52" s="20">
        <f>M52+R52+AD52+AK52</f>
        <v>33.347999999999999</v>
      </c>
    </row>
    <row r="53" spans="1:41" ht="12.75" customHeight="1" x14ac:dyDescent="0.25">
      <c r="A53" s="5">
        <v>52</v>
      </c>
      <c r="B53" s="10" t="s">
        <v>127</v>
      </c>
      <c r="C53" s="10" t="s">
        <v>31</v>
      </c>
      <c r="D53" s="10" t="s">
        <v>128</v>
      </c>
      <c r="E53" s="10" t="s">
        <v>918</v>
      </c>
      <c r="F53" s="10" t="s">
        <v>129</v>
      </c>
      <c r="G53" s="10">
        <v>974</v>
      </c>
      <c r="H53" s="20">
        <f>IF(G53*0.012&lt;=21,G53*0.012,21)</f>
        <v>11.688000000000001</v>
      </c>
      <c r="I53" s="20">
        <v>98</v>
      </c>
      <c r="J53" s="20">
        <f>IF(I53*0.12&lt;=20,I53*0.12,20)</f>
        <v>11.76</v>
      </c>
      <c r="K53" s="10">
        <v>24</v>
      </c>
      <c r="L53" s="20">
        <f>IF(K53*0.2&lt;=9,K53*0.2,9)</f>
        <v>4.8000000000000007</v>
      </c>
      <c r="M53" s="20">
        <f>H53+J53+L53</f>
        <v>28.248000000000001</v>
      </c>
      <c r="N53" s="7">
        <v>2</v>
      </c>
      <c r="O53" s="7">
        <v>2</v>
      </c>
      <c r="P53" s="21">
        <v>0</v>
      </c>
      <c r="Q53" s="7">
        <v>0</v>
      </c>
      <c r="R53" s="7">
        <f>IF(O53+Q53&gt;5,5,O53+Q53)</f>
        <v>2</v>
      </c>
      <c r="S53" s="10">
        <v>2</v>
      </c>
      <c r="T53" s="10">
        <v>0</v>
      </c>
      <c r="U53" s="10">
        <v>0</v>
      </c>
      <c r="V53" s="24">
        <v>0</v>
      </c>
      <c r="W53" s="31">
        <v>0</v>
      </c>
      <c r="X53" s="21">
        <v>6</v>
      </c>
      <c r="Y53" s="21">
        <v>3</v>
      </c>
      <c r="Z53" s="7">
        <v>0</v>
      </c>
      <c r="AA53" s="10">
        <v>0</v>
      </c>
      <c r="AB53" s="10">
        <v>0</v>
      </c>
      <c r="AC53" s="7">
        <v>0</v>
      </c>
      <c r="AD53" s="20">
        <f>S53+T53+U53+W53+Y53+Z53+AA53+AB53+AC53</f>
        <v>5</v>
      </c>
      <c r="AE53" s="24">
        <v>30.08</v>
      </c>
      <c r="AF53" s="20">
        <f>IF(AE53*0.23&lt;=7,AE53*0.23,7)</f>
        <v>6.9184000000000001</v>
      </c>
      <c r="AG53" s="6">
        <v>0</v>
      </c>
      <c r="AH53" s="10">
        <v>0</v>
      </c>
      <c r="AI53" s="10">
        <v>36</v>
      </c>
      <c r="AJ53" s="23">
        <f>IF(AI53*0.1&lt;=6,AI53*0.1,6)</f>
        <v>3.6</v>
      </c>
      <c r="AK53" s="20">
        <f>AF53+AH53+AJ53</f>
        <v>10.5184</v>
      </c>
      <c r="AL53" s="20">
        <f>M53+R53+AD53+AK53</f>
        <v>45.766400000000004</v>
      </c>
    </row>
    <row r="54" spans="1:41" ht="12.75" customHeight="1" x14ac:dyDescent="0.25">
      <c r="A54" s="5">
        <v>53</v>
      </c>
      <c r="B54" s="10" t="s">
        <v>127</v>
      </c>
      <c r="C54" s="10" t="s">
        <v>31</v>
      </c>
      <c r="D54" s="10" t="s">
        <v>130</v>
      </c>
      <c r="E54" s="10" t="s">
        <v>919</v>
      </c>
      <c r="F54" s="10" t="s">
        <v>129</v>
      </c>
      <c r="G54" s="10">
        <v>978</v>
      </c>
      <c r="H54" s="20">
        <f>IF(G54*0.012&lt;=21,G54*0.012,21)</f>
        <v>11.736000000000001</v>
      </c>
      <c r="I54" s="20">
        <v>99</v>
      </c>
      <c r="J54" s="20">
        <f>IF(I54*0.12&lt;=20,I54*0.12,20)</f>
        <v>11.879999999999999</v>
      </c>
      <c r="K54" s="10">
        <v>23</v>
      </c>
      <c r="L54" s="20">
        <f>IF(K54*0.2&lt;=9,K54*0.2,9)</f>
        <v>4.6000000000000005</v>
      </c>
      <c r="M54" s="20">
        <f>H54+J54+L54</f>
        <v>28.216000000000001</v>
      </c>
      <c r="N54" s="7">
        <v>2</v>
      </c>
      <c r="O54" s="7">
        <v>2</v>
      </c>
      <c r="P54" s="21">
        <v>0</v>
      </c>
      <c r="Q54" s="7">
        <v>0</v>
      </c>
      <c r="R54" s="7">
        <f>IF(O54+Q54&gt;5,5,O54+Q54)</f>
        <v>2</v>
      </c>
      <c r="S54" s="10">
        <v>0</v>
      </c>
      <c r="T54" s="10">
        <v>0</v>
      </c>
      <c r="U54" s="10">
        <v>0</v>
      </c>
      <c r="V54" s="30">
        <v>0</v>
      </c>
      <c r="W54" s="31">
        <v>0</v>
      </c>
      <c r="X54" s="21">
        <v>3</v>
      </c>
      <c r="Y54" s="21">
        <v>2</v>
      </c>
      <c r="Z54" s="7">
        <v>0</v>
      </c>
      <c r="AA54" s="10">
        <v>0</v>
      </c>
      <c r="AB54" s="10">
        <v>0</v>
      </c>
      <c r="AC54" s="7">
        <v>0</v>
      </c>
      <c r="AD54" s="20">
        <f>S54+T54+U54+W54+Y54+Z54+AA54+AB54+AC54</f>
        <v>2</v>
      </c>
      <c r="AE54" s="6">
        <v>11.96</v>
      </c>
      <c r="AF54" s="20">
        <f>IF(AE54*0.23&lt;=7,AE54*0.23,7)</f>
        <v>2.7508000000000004</v>
      </c>
      <c r="AG54" s="6">
        <v>0</v>
      </c>
      <c r="AH54" s="10">
        <v>0</v>
      </c>
      <c r="AI54" s="10">
        <v>23</v>
      </c>
      <c r="AJ54" s="23">
        <f>IF(AI54*0.1&lt;=6,AI54*0.1,6)</f>
        <v>2.3000000000000003</v>
      </c>
      <c r="AK54" s="20">
        <f>AF54+AH54+AJ54</f>
        <v>5.0508000000000006</v>
      </c>
      <c r="AL54" s="20">
        <f>M54+R54+AD54+AK54</f>
        <v>37.266800000000003</v>
      </c>
    </row>
    <row r="55" spans="1:41" ht="12.75" customHeight="1" x14ac:dyDescent="0.25">
      <c r="A55" s="5">
        <v>54</v>
      </c>
      <c r="B55" s="10" t="s">
        <v>127</v>
      </c>
      <c r="C55" s="10" t="s">
        <v>37</v>
      </c>
      <c r="D55" s="10" t="s">
        <v>131</v>
      </c>
      <c r="E55" s="10" t="s">
        <v>920</v>
      </c>
      <c r="F55" s="10" t="s">
        <v>132</v>
      </c>
      <c r="G55" s="10">
        <v>1011</v>
      </c>
      <c r="H55" s="20">
        <f>IF(G55*0.012&lt;=21,G55*0.012,21)</f>
        <v>12.132</v>
      </c>
      <c r="I55" s="20">
        <v>110.5</v>
      </c>
      <c r="J55" s="20">
        <f>IF(I55*0.12&lt;=20,I55*0.12,20)</f>
        <v>13.26</v>
      </c>
      <c r="K55" s="10">
        <v>32</v>
      </c>
      <c r="L55" s="20">
        <f>IF(K55*0.2&lt;=9,K55*0.2,9)</f>
        <v>6.4</v>
      </c>
      <c r="M55" s="20">
        <f>H55+J55+L55</f>
        <v>31.792000000000002</v>
      </c>
      <c r="N55" s="7">
        <v>3</v>
      </c>
      <c r="O55" s="7">
        <v>4</v>
      </c>
      <c r="P55" s="21">
        <v>0</v>
      </c>
      <c r="Q55" s="7">
        <v>0</v>
      </c>
      <c r="R55" s="7">
        <f>IF(O55+Q55&gt;5,5,O55+Q55)</f>
        <v>4</v>
      </c>
      <c r="S55" s="10">
        <v>0</v>
      </c>
      <c r="T55" s="10">
        <v>0</v>
      </c>
      <c r="U55" s="10">
        <v>0</v>
      </c>
      <c r="V55" s="30">
        <v>0</v>
      </c>
      <c r="W55" s="31">
        <v>0</v>
      </c>
      <c r="X55" s="21">
        <v>12</v>
      </c>
      <c r="Y55" s="21">
        <v>7</v>
      </c>
      <c r="Z55" s="7">
        <v>0</v>
      </c>
      <c r="AA55" s="10">
        <v>0</v>
      </c>
      <c r="AB55" s="10">
        <v>0</v>
      </c>
      <c r="AC55" s="7">
        <v>3</v>
      </c>
      <c r="AD55" s="20">
        <f>S55+T55+U55+W55+Y55+Z55+AA55+AB55+AC55</f>
        <v>10</v>
      </c>
      <c r="AE55" s="6">
        <v>14.84</v>
      </c>
      <c r="AF55" s="20">
        <f>IF(AE55*0.23&lt;=7,AE55*0.23,7)</f>
        <v>3.4132000000000002</v>
      </c>
      <c r="AG55" s="6">
        <v>0</v>
      </c>
      <c r="AH55" s="10">
        <v>0</v>
      </c>
      <c r="AI55" s="10">
        <v>31</v>
      </c>
      <c r="AJ55" s="23">
        <f>IF(AI55*0.1&lt;=6,AI55*0.1,6)</f>
        <v>3.1</v>
      </c>
      <c r="AK55" s="20">
        <f>AF55+AH55+AJ55</f>
        <v>6.5132000000000003</v>
      </c>
      <c r="AL55" s="20">
        <f>M55+R55+AD55+AK55</f>
        <v>52.305199999999999</v>
      </c>
    </row>
    <row r="56" spans="1:41" ht="12.75" customHeight="1" x14ac:dyDescent="0.25">
      <c r="A56" s="5">
        <v>55</v>
      </c>
      <c r="B56" s="10" t="s">
        <v>127</v>
      </c>
      <c r="C56" s="10" t="s">
        <v>37</v>
      </c>
      <c r="D56" s="10" t="s">
        <v>133</v>
      </c>
      <c r="E56" s="10" t="s">
        <v>921</v>
      </c>
      <c r="F56" s="10" t="s">
        <v>134</v>
      </c>
      <c r="G56" s="10">
        <v>661</v>
      </c>
      <c r="H56" s="20">
        <f>IF(G56*0.012&lt;=21,G56*0.012,21)</f>
        <v>7.9320000000000004</v>
      </c>
      <c r="I56" s="20">
        <v>78</v>
      </c>
      <c r="J56" s="20">
        <f>IF(I56*0.12&lt;=20,I56*0.12,20)</f>
        <v>9.36</v>
      </c>
      <c r="K56" s="10">
        <v>18</v>
      </c>
      <c r="L56" s="20">
        <f>IF(K56*0.2&lt;=9,K56*0.2,9)</f>
        <v>3.6</v>
      </c>
      <c r="M56" s="20">
        <f>H56+J56+L56</f>
        <v>20.892000000000003</v>
      </c>
      <c r="N56" s="7">
        <v>3</v>
      </c>
      <c r="O56" s="7">
        <v>4</v>
      </c>
      <c r="P56" s="21">
        <v>0</v>
      </c>
      <c r="Q56" s="7">
        <v>0</v>
      </c>
      <c r="R56" s="7">
        <f>IF(O56+Q56&gt;5,5,O56+Q56)</f>
        <v>4</v>
      </c>
      <c r="S56" s="10">
        <v>0</v>
      </c>
      <c r="T56" s="10">
        <v>0</v>
      </c>
      <c r="U56" s="10">
        <v>0</v>
      </c>
      <c r="V56" s="30">
        <v>0</v>
      </c>
      <c r="W56" s="31">
        <v>0</v>
      </c>
      <c r="X56" s="21">
        <v>5</v>
      </c>
      <c r="Y56" s="21">
        <v>3</v>
      </c>
      <c r="Z56" s="7">
        <v>0</v>
      </c>
      <c r="AA56" s="10">
        <v>0</v>
      </c>
      <c r="AB56" s="10">
        <v>0</v>
      </c>
      <c r="AC56" s="7">
        <v>0</v>
      </c>
      <c r="AD56" s="20">
        <f>S56+T56+U56+W56+Y56+Z56+AA56+AB56+AC56</f>
        <v>3</v>
      </c>
      <c r="AE56" s="6">
        <v>14.83</v>
      </c>
      <c r="AF56" s="20">
        <f>IF(AE56*0.23&lt;=7,AE56*0.23,7)</f>
        <v>3.4109000000000003</v>
      </c>
      <c r="AG56" s="6">
        <v>0</v>
      </c>
      <c r="AH56" s="10">
        <v>0</v>
      </c>
      <c r="AI56" s="10">
        <v>25</v>
      </c>
      <c r="AJ56" s="23">
        <f>IF(AI56*0.1&lt;=6,AI56*0.1,6)</f>
        <v>2.5</v>
      </c>
      <c r="AK56" s="20">
        <f>AF56+AH56+AJ56</f>
        <v>5.9108999999999998</v>
      </c>
      <c r="AL56" s="20">
        <f>M56+R56+AD56+AK56</f>
        <v>33.802900000000001</v>
      </c>
    </row>
    <row r="57" spans="1:41" ht="12.75" customHeight="1" x14ac:dyDescent="0.25">
      <c r="A57" s="5">
        <v>56</v>
      </c>
      <c r="B57" s="10" t="s">
        <v>127</v>
      </c>
      <c r="C57" s="10" t="s">
        <v>37</v>
      </c>
      <c r="D57" s="10" t="s">
        <v>135</v>
      </c>
      <c r="E57" s="10" t="s">
        <v>922</v>
      </c>
      <c r="F57" s="10" t="s">
        <v>136</v>
      </c>
      <c r="G57" s="10">
        <v>770</v>
      </c>
      <c r="H57" s="20">
        <f>IF(G57*0.012&lt;=21,G57*0.012,21)</f>
        <v>9.24</v>
      </c>
      <c r="I57" s="20">
        <v>92</v>
      </c>
      <c r="J57" s="20">
        <f>IF(I57*0.12&lt;=20,I57*0.12,20)</f>
        <v>11.04</v>
      </c>
      <c r="K57" s="10">
        <v>26</v>
      </c>
      <c r="L57" s="20">
        <f>IF(K57*0.2&lt;=9,K57*0.2,9)</f>
        <v>5.2</v>
      </c>
      <c r="M57" s="20">
        <f>H57+J57+L57</f>
        <v>25.48</v>
      </c>
      <c r="N57" s="7">
        <v>3</v>
      </c>
      <c r="O57" s="7">
        <v>4</v>
      </c>
      <c r="P57" s="21">
        <v>0</v>
      </c>
      <c r="Q57" s="7">
        <v>0</v>
      </c>
      <c r="R57" s="7">
        <f>IF(O57+Q57&gt;5,5,O57+Q57)</f>
        <v>4</v>
      </c>
      <c r="S57" s="10">
        <v>0</v>
      </c>
      <c r="T57" s="10">
        <v>0</v>
      </c>
      <c r="U57" s="10">
        <v>0</v>
      </c>
      <c r="V57" s="30">
        <v>0</v>
      </c>
      <c r="W57" s="31">
        <v>0</v>
      </c>
      <c r="X57" s="21">
        <v>10</v>
      </c>
      <c r="Y57" s="21">
        <v>7</v>
      </c>
      <c r="Z57" s="7">
        <v>0</v>
      </c>
      <c r="AA57" s="10">
        <v>0</v>
      </c>
      <c r="AB57" s="10">
        <v>0</v>
      </c>
      <c r="AC57" s="7">
        <v>3</v>
      </c>
      <c r="AD57" s="20">
        <f>S57+T57+U57+W57+Y57+Z57+AA57+AB57+AC57</f>
        <v>10</v>
      </c>
      <c r="AE57" s="24">
        <v>16.75</v>
      </c>
      <c r="AF57" s="20">
        <f>IF(AE57*0.23&lt;=7,AE57*0.23,7)</f>
        <v>3.8525</v>
      </c>
      <c r="AG57" s="6">
        <v>0</v>
      </c>
      <c r="AH57" s="10">
        <v>0</v>
      </c>
      <c r="AI57" s="10">
        <v>28</v>
      </c>
      <c r="AJ57" s="23">
        <f>IF(AI57*0.1&lt;=6,AI57*0.1,6)</f>
        <v>2.8000000000000003</v>
      </c>
      <c r="AK57" s="20">
        <f>AF57+AH57+AJ57</f>
        <v>6.6524999999999999</v>
      </c>
      <c r="AL57" s="20">
        <f>M57+R57+AD57+AK57</f>
        <v>46.132500000000007</v>
      </c>
    </row>
    <row r="58" spans="1:41" ht="12.75" customHeight="1" x14ac:dyDescent="0.25">
      <c r="A58" s="5">
        <v>57</v>
      </c>
      <c r="B58" s="10" t="s">
        <v>127</v>
      </c>
      <c r="C58" s="10" t="s">
        <v>37</v>
      </c>
      <c r="D58" s="10" t="s">
        <v>137</v>
      </c>
      <c r="E58" s="10" t="s">
        <v>138</v>
      </c>
      <c r="F58" s="10" t="s">
        <v>138</v>
      </c>
      <c r="G58" s="10">
        <v>980</v>
      </c>
      <c r="H58" s="20">
        <f>IF(G58*0.012&lt;=21,G58*0.012,21)</f>
        <v>11.76</v>
      </c>
      <c r="I58" s="20">
        <v>96.5</v>
      </c>
      <c r="J58" s="20">
        <f>IF(I58*0.12&lt;=20,I58*0.12,20)</f>
        <v>11.58</v>
      </c>
      <c r="K58" s="10">
        <v>25</v>
      </c>
      <c r="L58" s="20">
        <f>IF(K58*0.2&lt;=9,K58*0.2,9)</f>
        <v>5</v>
      </c>
      <c r="M58" s="20">
        <f>H58+J58+L58</f>
        <v>28.34</v>
      </c>
      <c r="N58" s="7">
        <v>3</v>
      </c>
      <c r="O58" s="7">
        <v>4</v>
      </c>
      <c r="P58" s="21">
        <v>0</v>
      </c>
      <c r="Q58" s="7">
        <v>0</v>
      </c>
      <c r="R58" s="7">
        <f>IF(O58+Q58&gt;5,5,O58+Q58)</f>
        <v>4</v>
      </c>
      <c r="S58" s="10">
        <v>0</v>
      </c>
      <c r="T58" s="10">
        <v>0</v>
      </c>
      <c r="U58" s="10">
        <v>0</v>
      </c>
      <c r="V58" s="30">
        <v>0</v>
      </c>
      <c r="W58" s="31">
        <v>0</v>
      </c>
      <c r="X58" s="21">
        <v>7</v>
      </c>
      <c r="Y58" s="21">
        <v>4</v>
      </c>
      <c r="Z58" s="7">
        <v>0</v>
      </c>
      <c r="AA58" s="10">
        <v>0</v>
      </c>
      <c r="AB58" s="10">
        <v>0</v>
      </c>
      <c r="AC58" s="7">
        <v>3</v>
      </c>
      <c r="AD58" s="20">
        <f>S58+T58+U58+W58+Y58+Z58+AA58+AB58+AC58</f>
        <v>7</v>
      </c>
      <c r="AE58" s="6">
        <v>15.1</v>
      </c>
      <c r="AF58" s="20">
        <f>IF(AE58*0.23&lt;=7,AE58*0.23,7)</f>
        <v>3.4729999999999999</v>
      </c>
      <c r="AG58" s="6">
        <v>0</v>
      </c>
      <c r="AH58" s="10">
        <v>0</v>
      </c>
      <c r="AI58" s="10">
        <v>27</v>
      </c>
      <c r="AJ58" s="23">
        <f>IF(AI58*0.1&lt;=6,AI58*0.1,6)</f>
        <v>2.7</v>
      </c>
      <c r="AK58" s="20">
        <f>AF58+AH58+AJ58</f>
        <v>6.173</v>
      </c>
      <c r="AL58" s="20">
        <f>M58+R58+AD58+AK58</f>
        <v>45.513000000000005</v>
      </c>
    </row>
    <row r="59" spans="1:41" ht="12.75" customHeight="1" x14ac:dyDescent="0.25">
      <c r="A59" s="5">
        <v>58</v>
      </c>
      <c r="B59" s="10" t="s">
        <v>127</v>
      </c>
      <c r="C59" s="10" t="s">
        <v>37</v>
      </c>
      <c r="D59" s="10" t="s">
        <v>143</v>
      </c>
      <c r="E59" s="10" t="s">
        <v>144</v>
      </c>
      <c r="F59" s="10" t="s">
        <v>144</v>
      </c>
      <c r="G59" s="10">
        <v>1133</v>
      </c>
      <c r="H59" s="20">
        <f>IF(G59*0.012&lt;=21,G59*0.012,21)</f>
        <v>13.596</v>
      </c>
      <c r="I59" s="20">
        <v>124</v>
      </c>
      <c r="J59" s="20">
        <f>IF(I59*0.12&lt;=20,I59*0.12,20)</f>
        <v>14.879999999999999</v>
      </c>
      <c r="K59" s="10">
        <v>28</v>
      </c>
      <c r="L59" s="20">
        <f>IF(K59*0.2&lt;=9,K59*0.2,9)</f>
        <v>5.6000000000000005</v>
      </c>
      <c r="M59" s="20">
        <f>H59+J59+L59</f>
        <v>34.076000000000001</v>
      </c>
      <c r="N59" s="7">
        <v>3</v>
      </c>
      <c r="O59" s="7">
        <v>4</v>
      </c>
      <c r="P59" s="21">
        <v>0</v>
      </c>
      <c r="Q59" s="7">
        <v>0</v>
      </c>
      <c r="R59" s="7">
        <f>IF(O59+Q59&gt;5,5,O59+Q59)</f>
        <v>4</v>
      </c>
      <c r="S59" s="10">
        <v>0</v>
      </c>
      <c r="T59" s="10">
        <v>0</v>
      </c>
      <c r="U59" s="10">
        <v>0</v>
      </c>
      <c r="V59" s="30">
        <v>0</v>
      </c>
      <c r="W59" s="31">
        <v>0</v>
      </c>
      <c r="X59" s="21">
        <v>7</v>
      </c>
      <c r="Y59" s="21">
        <v>4</v>
      </c>
      <c r="Z59" s="7">
        <v>0</v>
      </c>
      <c r="AA59" s="10">
        <v>0</v>
      </c>
      <c r="AB59" s="10">
        <v>0</v>
      </c>
      <c r="AC59" s="7">
        <v>3</v>
      </c>
      <c r="AD59" s="20">
        <f>S59+T59+U59+W59+Y59+Z59+AA59+AB59+AC59</f>
        <v>7</v>
      </c>
      <c r="AE59" s="6">
        <v>17.739999999999998</v>
      </c>
      <c r="AF59" s="20">
        <f>IF(AE59*0.23&lt;=7,AE59*0.23,7)</f>
        <v>4.0801999999999996</v>
      </c>
      <c r="AG59" s="6">
        <v>0</v>
      </c>
      <c r="AH59" s="10">
        <v>0</v>
      </c>
      <c r="AI59" s="10">
        <v>38</v>
      </c>
      <c r="AJ59" s="23">
        <f>IF(AI59*0.1&lt;=6,AI59*0.1,6)</f>
        <v>3.8000000000000003</v>
      </c>
      <c r="AK59" s="20">
        <f>AF59+AH59+AJ59</f>
        <v>7.8802000000000003</v>
      </c>
      <c r="AL59" s="20">
        <f>M59+R59+AD59+AK59</f>
        <v>52.956200000000003</v>
      </c>
    </row>
    <row r="60" spans="1:41" ht="12.75" customHeight="1" x14ac:dyDescent="0.25">
      <c r="A60" s="5">
        <v>59</v>
      </c>
      <c r="B60" s="10" t="s">
        <v>127</v>
      </c>
      <c r="C60" s="10" t="s">
        <v>37</v>
      </c>
      <c r="D60" s="10" t="s">
        <v>145</v>
      </c>
      <c r="E60" s="10" t="s">
        <v>923</v>
      </c>
      <c r="F60" s="10" t="s">
        <v>146</v>
      </c>
      <c r="G60" s="10">
        <v>1003</v>
      </c>
      <c r="H60" s="20">
        <f>IF(G60*0.012&lt;=21,G60*0.012,21)</f>
        <v>12.036</v>
      </c>
      <c r="I60" s="20">
        <v>122.5</v>
      </c>
      <c r="J60" s="20">
        <f>IF(I60*0.12&lt;=20,I60*0.12,20)</f>
        <v>14.7</v>
      </c>
      <c r="K60" s="10">
        <v>27</v>
      </c>
      <c r="L60" s="20">
        <f>IF(K60*0.2&lt;=9,K60*0.2,9)</f>
        <v>5.4</v>
      </c>
      <c r="M60" s="20">
        <f>H60+J60+L60</f>
        <v>32.135999999999996</v>
      </c>
      <c r="N60" s="7">
        <v>3</v>
      </c>
      <c r="O60" s="7">
        <v>4</v>
      </c>
      <c r="P60" s="21">
        <v>0</v>
      </c>
      <c r="Q60" s="7">
        <v>0</v>
      </c>
      <c r="R60" s="7">
        <f>IF(O60+Q60&gt;5,5,O60+Q60)</f>
        <v>4</v>
      </c>
      <c r="S60" s="10">
        <v>0</v>
      </c>
      <c r="T60" s="10">
        <v>0</v>
      </c>
      <c r="U60" s="10">
        <v>0</v>
      </c>
      <c r="V60" s="30">
        <v>0</v>
      </c>
      <c r="W60" s="31">
        <v>0</v>
      </c>
      <c r="X60" s="21">
        <v>9</v>
      </c>
      <c r="Y60" s="21">
        <v>4</v>
      </c>
      <c r="Z60" s="7">
        <v>0</v>
      </c>
      <c r="AA60" s="10">
        <v>0</v>
      </c>
      <c r="AB60" s="10">
        <v>0</v>
      </c>
      <c r="AC60" s="7">
        <v>0</v>
      </c>
      <c r="AD60" s="20">
        <f>S60+T60+U60+W60+Y60+Z60+AA60+AB60+AC60</f>
        <v>4</v>
      </c>
      <c r="AE60" s="6">
        <v>25.52</v>
      </c>
      <c r="AF60" s="20">
        <f>IF(AE60*0.23&lt;=7,AE60*0.23,7)</f>
        <v>5.8696000000000002</v>
      </c>
      <c r="AG60" s="6">
        <v>0</v>
      </c>
      <c r="AH60" s="10">
        <v>0</v>
      </c>
      <c r="AI60" s="10">
        <v>37</v>
      </c>
      <c r="AJ60" s="23">
        <f>IF(AI60*0.1&lt;=6,AI60*0.1,6)</f>
        <v>3.7</v>
      </c>
      <c r="AK60" s="20">
        <f>AF60+AH60+AJ60</f>
        <v>9.5696000000000012</v>
      </c>
      <c r="AL60" s="20">
        <f>M60+R60+AD60+AK60</f>
        <v>49.705599999999997</v>
      </c>
    </row>
    <row r="61" spans="1:41" ht="12.75" customHeight="1" x14ac:dyDescent="0.25">
      <c r="A61" s="5">
        <v>60</v>
      </c>
      <c r="B61" s="10" t="s">
        <v>127</v>
      </c>
      <c r="C61" s="10" t="s">
        <v>98</v>
      </c>
      <c r="D61" s="10" t="s">
        <v>158</v>
      </c>
      <c r="E61" s="10" t="s">
        <v>924</v>
      </c>
      <c r="F61" s="10" t="s">
        <v>129</v>
      </c>
      <c r="G61" s="10">
        <v>1205</v>
      </c>
      <c r="H61" s="20">
        <f>IF(G61*0.012&lt;=21,G61*0.012,21)</f>
        <v>14.46</v>
      </c>
      <c r="I61" s="20">
        <v>134</v>
      </c>
      <c r="J61" s="20">
        <f>IF(I61*0.12&lt;=20,I61*0.12,20)</f>
        <v>16.079999999999998</v>
      </c>
      <c r="K61" s="10">
        <v>32</v>
      </c>
      <c r="L61" s="20">
        <f>IF(K61*0.2&lt;=9,K61*0.2,9)</f>
        <v>6.4</v>
      </c>
      <c r="M61" s="20">
        <f>H61+J61+L61</f>
        <v>36.94</v>
      </c>
      <c r="N61" s="7">
        <v>1</v>
      </c>
      <c r="O61" s="7">
        <v>0</v>
      </c>
      <c r="P61" s="21">
        <v>2</v>
      </c>
      <c r="Q61" s="7">
        <v>4</v>
      </c>
      <c r="R61" s="7">
        <f>IF(O61+Q61&gt;5,5,O61+Q61)</f>
        <v>4</v>
      </c>
      <c r="S61" s="10">
        <v>0</v>
      </c>
      <c r="T61" s="10">
        <v>0</v>
      </c>
      <c r="U61" s="10">
        <v>0</v>
      </c>
      <c r="V61" s="30">
        <v>4</v>
      </c>
      <c r="W61" s="31">
        <v>4</v>
      </c>
      <c r="X61" s="21">
        <v>2</v>
      </c>
      <c r="Y61" s="21">
        <v>2</v>
      </c>
      <c r="Z61" s="7">
        <v>0</v>
      </c>
      <c r="AA61" s="10">
        <v>0</v>
      </c>
      <c r="AB61" s="10">
        <v>0</v>
      </c>
      <c r="AC61" s="7">
        <v>0</v>
      </c>
      <c r="AD61" s="20">
        <f>S61+T61+U61+W61+Y61+Z61+AA61+AB61+AC61</f>
        <v>6</v>
      </c>
      <c r="AE61" s="6">
        <v>12.61</v>
      </c>
      <c r="AF61" s="20">
        <f>IF(AE61*0.23&lt;=7,AE61*0.23,7)</f>
        <v>2.9003000000000001</v>
      </c>
      <c r="AG61" s="6">
        <v>0</v>
      </c>
      <c r="AH61" s="10">
        <v>0</v>
      </c>
      <c r="AI61" s="10">
        <v>54</v>
      </c>
      <c r="AJ61" s="23">
        <f>IF(AI61*0.1&lt;=6,AI61*0.1,6)</f>
        <v>5.4</v>
      </c>
      <c r="AK61" s="20">
        <f>AF61+AH61+AJ61</f>
        <v>8.3003</v>
      </c>
      <c r="AL61" s="20">
        <f>M61+R61+AD61+AK61</f>
        <v>55.240299999999998</v>
      </c>
    </row>
    <row r="62" spans="1:41" ht="12.75" customHeight="1" x14ac:dyDescent="0.25">
      <c r="A62" s="5">
        <v>61</v>
      </c>
      <c r="B62" s="10" t="s">
        <v>127</v>
      </c>
      <c r="C62" s="10" t="s">
        <v>98</v>
      </c>
      <c r="D62" s="10" t="s">
        <v>160</v>
      </c>
      <c r="E62" s="10" t="s">
        <v>925</v>
      </c>
      <c r="F62" s="10" t="s">
        <v>129</v>
      </c>
      <c r="G62" s="10">
        <v>708</v>
      </c>
      <c r="H62" s="20">
        <f>IF(G62*0.012&lt;=21,G62*0.012,21)</f>
        <v>8.4960000000000004</v>
      </c>
      <c r="I62" s="20">
        <v>70</v>
      </c>
      <c r="J62" s="20">
        <f>IF(I62*0.12&lt;=20,I62*0.12,20)</f>
        <v>8.4</v>
      </c>
      <c r="K62" s="10">
        <v>19</v>
      </c>
      <c r="L62" s="20">
        <f>IF(K62*0.2&lt;=9,K62*0.2,9)</f>
        <v>3.8000000000000003</v>
      </c>
      <c r="M62" s="20">
        <f>H62+J62+L62</f>
        <v>20.696000000000002</v>
      </c>
      <c r="N62" s="7">
        <v>1</v>
      </c>
      <c r="O62" s="7">
        <v>0</v>
      </c>
      <c r="P62" s="21">
        <v>2</v>
      </c>
      <c r="Q62" s="7">
        <v>3</v>
      </c>
      <c r="R62" s="7">
        <f>IF(O62+Q62&gt;5,5,O62+Q62)</f>
        <v>3</v>
      </c>
      <c r="S62" s="10">
        <v>0</v>
      </c>
      <c r="T62" s="10">
        <v>2</v>
      </c>
      <c r="U62" s="10">
        <v>0</v>
      </c>
      <c r="V62" s="24" t="s">
        <v>1349</v>
      </c>
      <c r="W62" s="6">
        <v>0</v>
      </c>
      <c r="X62" s="21">
        <v>1</v>
      </c>
      <c r="Y62" s="21">
        <v>2</v>
      </c>
      <c r="Z62" s="7">
        <v>0</v>
      </c>
      <c r="AA62" s="10">
        <v>0</v>
      </c>
      <c r="AB62" s="10">
        <v>0</v>
      </c>
      <c r="AC62" s="7">
        <v>0</v>
      </c>
      <c r="AD62" s="20">
        <f>S62+T62+U62+W62+Y62+Z62+AA62+AB62+AC62</f>
        <v>4</v>
      </c>
      <c r="AE62" s="6">
        <v>15.68</v>
      </c>
      <c r="AF62" s="20">
        <f>IF(AE62*0.23&lt;=7,AE62*0.23,7)</f>
        <v>3.6064000000000003</v>
      </c>
      <c r="AG62" s="6">
        <v>0</v>
      </c>
      <c r="AH62" s="10">
        <v>0</v>
      </c>
      <c r="AI62" s="10">
        <v>4</v>
      </c>
      <c r="AJ62" s="23">
        <f>IF(AI62*0.1&lt;=6,AI62*0.1,6)</f>
        <v>0.4</v>
      </c>
      <c r="AK62" s="20">
        <f>AF62+AH62+AJ62</f>
        <v>4.0064000000000002</v>
      </c>
      <c r="AL62" s="20">
        <f>M62+R62+AD62+AK62</f>
        <v>31.702400000000001</v>
      </c>
    </row>
    <row r="63" spans="1:41" ht="12.75" customHeight="1" x14ac:dyDescent="0.25">
      <c r="A63" s="5">
        <v>62</v>
      </c>
      <c r="B63" s="10" t="s">
        <v>127</v>
      </c>
      <c r="C63" s="10" t="s">
        <v>98</v>
      </c>
      <c r="D63" s="10" t="s">
        <v>161</v>
      </c>
      <c r="E63" s="10" t="s">
        <v>926</v>
      </c>
      <c r="F63" s="10" t="s">
        <v>129</v>
      </c>
      <c r="G63" s="10">
        <v>1295</v>
      </c>
      <c r="H63" s="20">
        <f>IF(G63*0.012&lt;=21,G63*0.012,21)</f>
        <v>15.540000000000001</v>
      </c>
      <c r="I63" s="20">
        <v>190</v>
      </c>
      <c r="J63" s="20">
        <f>IF(I63*0.12&lt;=20,I63*0.12,20)</f>
        <v>20</v>
      </c>
      <c r="K63" s="10">
        <v>43</v>
      </c>
      <c r="L63" s="20">
        <f>IF(K63*0.2&lt;=9,K63*0.2,9)</f>
        <v>8.6</v>
      </c>
      <c r="M63" s="20">
        <f>H63+J63+L63</f>
        <v>44.14</v>
      </c>
      <c r="N63" s="7">
        <v>1</v>
      </c>
      <c r="O63" s="7">
        <v>0</v>
      </c>
      <c r="P63" s="21">
        <v>2</v>
      </c>
      <c r="Q63" s="7">
        <v>4</v>
      </c>
      <c r="R63" s="7">
        <f>IF(O63+Q63&gt;5,5,O63+Q63)</f>
        <v>4</v>
      </c>
      <c r="S63" s="10">
        <v>0</v>
      </c>
      <c r="T63" s="10">
        <v>0</v>
      </c>
      <c r="U63" s="22">
        <v>3</v>
      </c>
      <c r="V63" s="24">
        <v>12</v>
      </c>
      <c r="W63" s="6">
        <v>7</v>
      </c>
      <c r="X63" s="21">
        <v>1</v>
      </c>
      <c r="Y63" s="21">
        <v>2</v>
      </c>
      <c r="Z63" s="7">
        <v>0</v>
      </c>
      <c r="AA63" s="10">
        <v>0</v>
      </c>
      <c r="AB63" s="10">
        <v>0</v>
      </c>
      <c r="AC63" s="7">
        <v>0</v>
      </c>
      <c r="AD63" s="20">
        <f>S63+T63+U63+W63+Y63+Z63+AA63+AB63+AC63</f>
        <v>12</v>
      </c>
      <c r="AE63" s="6">
        <v>20.39</v>
      </c>
      <c r="AF63" s="20">
        <f>IF(AE63*0.23&lt;=7,AE63*0.23,7)</f>
        <v>4.6897000000000002</v>
      </c>
      <c r="AG63" s="6">
        <v>0</v>
      </c>
      <c r="AH63" s="10">
        <v>0</v>
      </c>
      <c r="AI63" s="10">
        <v>82</v>
      </c>
      <c r="AJ63" s="23">
        <f>IF(AI63*0.1&lt;=6,AI63*0.1,6)</f>
        <v>6</v>
      </c>
      <c r="AK63" s="20">
        <f>AF63+AH63+AJ63</f>
        <v>10.6897</v>
      </c>
      <c r="AL63" s="20">
        <f>M63+R63+AD63+AK63</f>
        <v>70.829700000000003</v>
      </c>
      <c r="AO63" s="2" t="s">
        <v>1399</v>
      </c>
    </row>
    <row r="64" spans="1:41" ht="12.75" customHeight="1" x14ac:dyDescent="0.25">
      <c r="A64" s="5">
        <v>63</v>
      </c>
      <c r="B64" s="10" t="s">
        <v>127</v>
      </c>
      <c r="C64" s="10" t="s">
        <v>115</v>
      </c>
      <c r="D64" s="10" t="s">
        <v>162</v>
      </c>
      <c r="E64" s="10" t="s">
        <v>927</v>
      </c>
      <c r="F64" s="10" t="s">
        <v>129</v>
      </c>
      <c r="G64" s="10">
        <v>1022</v>
      </c>
      <c r="H64" s="20">
        <f>IF(G64*0.012&lt;=21,G64*0.012,21)</f>
        <v>12.264000000000001</v>
      </c>
      <c r="I64" s="20">
        <v>80</v>
      </c>
      <c r="J64" s="20">
        <f>IF(I64*0.12&lt;=20,I64*0.12,20)</f>
        <v>9.6</v>
      </c>
      <c r="K64" s="10">
        <v>19</v>
      </c>
      <c r="L64" s="20">
        <f>IF(K64*0.2&lt;=9,K64*0.2,9)</f>
        <v>3.8000000000000003</v>
      </c>
      <c r="M64" s="20">
        <f>H64+J64+L64</f>
        <v>25.664000000000001</v>
      </c>
      <c r="N64" s="7">
        <v>1</v>
      </c>
      <c r="O64" s="7">
        <v>0</v>
      </c>
      <c r="P64" s="21">
        <v>0</v>
      </c>
      <c r="Q64" s="7">
        <v>0</v>
      </c>
      <c r="R64" s="7">
        <f>IF(O64+Q64&gt;5,5,O64+Q64)</f>
        <v>0</v>
      </c>
      <c r="S64" s="10">
        <v>0</v>
      </c>
      <c r="T64" s="10">
        <v>0</v>
      </c>
      <c r="U64" s="10">
        <v>0</v>
      </c>
      <c r="V64" s="30">
        <v>0</v>
      </c>
      <c r="W64" s="6">
        <v>0</v>
      </c>
      <c r="X64" s="21">
        <v>1</v>
      </c>
      <c r="Y64" s="21">
        <v>2</v>
      </c>
      <c r="Z64" s="7">
        <v>0</v>
      </c>
      <c r="AA64" s="10">
        <v>0</v>
      </c>
      <c r="AB64" s="10">
        <v>0</v>
      </c>
      <c r="AC64" s="10">
        <v>0</v>
      </c>
      <c r="AD64" s="20">
        <f>S64+T64+U64+W64+Y64+Z64+AA64+AB64+AC64</f>
        <v>2</v>
      </c>
      <c r="AE64" s="6">
        <v>10.18</v>
      </c>
      <c r="AF64" s="20">
        <f>IF(AE64*0.23&lt;=7,AE64*0.23,7)</f>
        <v>2.3414000000000001</v>
      </c>
      <c r="AG64" s="6">
        <v>0</v>
      </c>
      <c r="AH64" s="10">
        <v>0</v>
      </c>
      <c r="AI64" s="10">
        <v>22</v>
      </c>
      <c r="AJ64" s="23">
        <f>IF(AI64*0.1&lt;=6,AI64*0.1,6)</f>
        <v>2.2000000000000002</v>
      </c>
      <c r="AK64" s="20">
        <f>AF64+AH64+AJ64</f>
        <v>4.5414000000000003</v>
      </c>
      <c r="AL64" s="20">
        <f>M64+R64+AD64+AK64</f>
        <v>32.205400000000004</v>
      </c>
    </row>
    <row r="65" spans="1:38" ht="12.75" customHeight="1" x14ac:dyDescent="0.25">
      <c r="A65" s="5">
        <v>64</v>
      </c>
      <c r="B65" s="10" t="s">
        <v>127</v>
      </c>
      <c r="C65" s="10" t="s">
        <v>121</v>
      </c>
      <c r="D65" s="10" t="s">
        <v>167</v>
      </c>
      <c r="E65" s="10" t="s">
        <v>928</v>
      </c>
      <c r="F65" s="10" t="s">
        <v>129</v>
      </c>
      <c r="G65" s="10">
        <v>827</v>
      </c>
      <c r="H65" s="20">
        <f>IF(G65*0.012&lt;=21,G65*0.012,21)</f>
        <v>9.9239999999999995</v>
      </c>
      <c r="I65" s="20">
        <v>60</v>
      </c>
      <c r="J65" s="20">
        <f>IF(I65*0.12&lt;=20,I65*0.12,20)</f>
        <v>7.1999999999999993</v>
      </c>
      <c r="K65" s="10">
        <v>19</v>
      </c>
      <c r="L65" s="20">
        <f>IF(K65*0.2&lt;=9,K65*0.2,9)</f>
        <v>3.8000000000000003</v>
      </c>
      <c r="M65" s="20">
        <f>H65+J65+L65</f>
        <v>20.923999999999999</v>
      </c>
      <c r="N65" s="7">
        <v>1</v>
      </c>
      <c r="O65" s="7">
        <v>0</v>
      </c>
      <c r="P65" s="21">
        <v>2</v>
      </c>
      <c r="Q65" s="7">
        <v>3</v>
      </c>
      <c r="R65" s="7">
        <f>IF(O65+Q65&gt;5,5,O65+Q65)</f>
        <v>3</v>
      </c>
      <c r="S65" s="10">
        <v>0</v>
      </c>
      <c r="T65" s="10">
        <v>0</v>
      </c>
      <c r="U65" s="10">
        <v>0</v>
      </c>
      <c r="V65" s="24" t="s">
        <v>1349</v>
      </c>
      <c r="W65" s="6">
        <v>0</v>
      </c>
      <c r="X65" s="21">
        <v>0</v>
      </c>
      <c r="Y65" s="21">
        <v>0</v>
      </c>
      <c r="Z65" s="7">
        <v>0</v>
      </c>
      <c r="AA65" s="10">
        <v>0</v>
      </c>
      <c r="AB65" s="10">
        <v>0</v>
      </c>
      <c r="AC65" s="7">
        <v>0</v>
      </c>
      <c r="AD65" s="20">
        <f>S65+T65+U65+W65+Y65+Z65+AA65+AB65+AC65</f>
        <v>0</v>
      </c>
      <c r="AE65" s="24" t="s">
        <v>877</v>
      </c>
      <c r="AF65" s="20">
        <v>0</v>
      </c>
      <c r="AG65" s="6">
        <v>0</v>
      </c>
      <c r="AH65" s="10">
        <v>0</v>
      </c>
      <c r="AI65" s="10">
        <v>0</v>
      </c>
      <c r="AJ65" s="23">
        <f>IF(AI65*0.1&lt;=6,AI65*0.1,6)</f>
        <v>0</v>
      </c>
      <c r="AK65" s="20">
        <f>AF65+AH65+AJ65</f>
        <v>0</v>
      </c>
      <c r="AL65" s="20">
        <f>M65+R65+AD65+AK65</f>
        <v>23.923999999999999</v>
      </c>
    </row>
    <row r="66" spans="1:38" ht="12.75" customHeight="1" x14ac:dyDescent="0.25">
      <c r="A66" s="5">
        <v>65</v>
      </c>
      <c r="B66" s="10" t="s">
        <v>127</v>
      </c>
      <c r="C66" s="10" t="s">
        <v>37</v>
      </c>
      <c r="D66" s="10" t="s">
        <v>139</v>
      </c>
      <c r="E66" s="10" t="s">
        <v>929</v>
      </c>
      <c r="F66" s="10" t="s">
        <v>140</v>
      </c>
      <c r="G66" s="10">
        <v>816</v>
      </c>
      <c r="H66" s="20">
        <f>IF(G66*0.012&lt;=21,G66*0.012,21)</f>
        <v>9.7919999999999998</v>
      </c>
      <c r="I66" s="20">
        <v>97</v>
      </c>
      <c r="J66" s="20">
        <f>IF(I66*0.12&lt;=20,I66*0.12,20)</f>
        <v>11.639999999999999</v>
      </c>
      <c r="K66" s="10">
        <v>25</v>
      </c>
      <c r="L66" s="20">
        <f>IF(K66*0.2&lt;=9,K66*0.2,9)</f>
        <v>5</v>
      </c>
      <c r="M66" s="20">
        <f>H66+J66+L66</f>
        <v>26.431999999999999</v>
      </c>
      <c r="N66" s="7">
        <v>3</v>
      </c>
      <c r="O66" s="7">
        <v>4</v>
      </c>
      <c r="P66" s="21">
        <v>0</v>
      </c>
      <c r="Q66" s="7">
        <v>0</v>
      </c>
      <c r="R66" s="7">
        <f>IF(O66+Q66&gt;5,5,O66+Q66)</f>
        <v>4</v>
      </c>
      <c r="S66" s="10">
        <v>0</v>
      </c>
      <c r="T66" s="10">
        <v>0</v>
      </c>
      <c r="U66" s="10">
        <v>0</v>
      </c>
      <c r="V66" s="24">
        <v>0</v>
      </c>
      <c r="W66" s="31">
        <v>0</v>
      </c>
      <c r="X66" s="21">
        <v>10</v>
      </c>
      <c r="Y66" s="21">
        <v>7</v>
      </c>
      <c r="Z66" s="7">
        <v>0</v>
      </c>
      <c r="AA66" s="10">
        <v>0</v>
      </c>
      <c r="AB66" s="10">
        <v>0</v>
      </c>
      <c r="AC66" s="7">
        <v>3</v>
      </c>
      <c r="AD66" s="20">
        <f>S66+T66+U66+W66+Y66+Z66+AA66+AB66+AC66</f>
        <v>10</v>
      </c>
      <c r="AE66" s="24">
        <v>15.81</v>
      </c>
      <c r="AF66" s="20">
        <f>IF(AE66*0.23&lt;=7,AE66*0.23,7)</f>
        <v>3.6363000000000003</v>
      </c>
      <c r="AG66" s="6">
        <v>0</v>
      </c>
      <c r="AH66" s="10">
        <v>0</v>
      </c>
      <c r="AI66" s="10">
        <v>29</v>
      </c>
      <c r="AJ66" s="23">
        <f>IF(AI66*0.1&lt;=6,AI66*0.1,6)</f>
        <v>2.9000000000000004</v>
      </c>
      <c r="AK66" s="20">
        <f>AF66+AH66+AJ66</f>
        <v>6.5363000000000007</v>
      </c>
      <c r="AL66" s="20">
        <f>M66+R66+AD66+AK66</f>
        <v>46.968299999999999</v>
      </c>
    </row>
    <row r="67" spans="1:38" ht="12.75" customHeight="1" x14ac:dyDescent="0.25">
      <c r="A67" s="5">
        <v>66</v>
      </c>
      <c r="B67" s="10" t="s">
        <v>127</v>
      </c>
      <c r="C67" s="10" t="s">
        <v>37</v>
      </c>
      <c r="D67" s="10" t="s">
        <v>141</v>
      </c>
      <c r="E67" s="10" t="s">
        <v>142</v>
      </c>
      <c r="F67" s="10" t="s">
        <v>142</v>
      </c>
      <c r="G67" s="10">
        <v>853</v>
      </c>
      <c r="H67" s="20">
        <f>IF(G67*0.012&lt;=21,G67*0.012,21)</f>
        <v>10.236000000000001</v>
      </c>
      <c r="I67" s="20">
        <v>99</v>
      </c>
      <c r="J67" s="20">
        <f>IF(I67*0.12&lt;=20,I67*0.12,20)</f>
        <v>11.879999999999999</v>
      </c>
      <c r="K67" s="10">
        <v>23</v>
      </c>
      <c r="L67" s="20">
        <f>IF(K67*0.2&lt;=9,K67*0.2,9)</f>
        <v>4.6000000000000005</v>
      </c>
      <c r="M67" s="20">
        <f>H67+J67+L67</f>
        <v>26.716000000000001</v>
      </c>
      <c r="N67" s="7">
        <v>3</v>
      </c>
      <c r="O67" s="7">
        <v>4</v>
      </c>
      <c r="P67" s="21">
        <v>0</v>
      </c>
      <c r="Q67" s="7">
        <v>0</v>
      </c>
      <c r="R67" s="7">
        <f>IF(O67+Q67&gt;5,5,O67+Q67)</f>
        <v>4</v>
      </c>
      <c r="S67" s="10">
        <v>0</v>
      </c>
      <c r="T67" s="10">
        <v>0</v>
      </c>
      <c r="U67" s="10">
        <v>0</v>
      </c>
      <c r="V67" s="30">
        <v>0</v>
      </c>
      <c r="W67" s="31">
        <v>0</v>
      </c>
      <c r="X67" s="21">
        <v>7</v>
      </c>
      <c r="Y67" s="21">
        <v>4</v>
      </c>
      <c r="Z67" s="7">
        <v>0</v>
      </c>
      <c r="AA67" s="10">
        <v>0</v>
      </c>
      <c r="AB67" s="10">
        <v>0</v>
      </c>
      <c r="AC67" s="7">
        <v>0</v>
      </c>
      <c r="AD67" s="20">
        <f>S67+T67+U67+W67+Y67+Z67+AA67+AB67+AC67</f>
        <v>4</v>
      </c>
      <c r="AE67" s="6">
        <v>14.89</v>
      </c>
      <c r="AF67" s="20">
        <f>IF(AE67*0.23&lt;=7,AE67*0.23,7)</f>
        <v>3.4247000000000001</v>
      </c>
      <c r="AG67" s="6">
        <v>0</v>
      </c>
      <c r="AH67" s="10">
        <v>0</v>
      </c>
      <c r="AI67" s="10">
        <v>31</v>
      </c>
      <c r="AJ67" s="23">
        <f>IF(AI67*0.1&lt;=6,AI67*0.1,6)</f>
        <v>3.1</v>
      </c>
      <c r="AK67" s="20">
        <f>AF67+AH67+AJ67</f>
        <v>6.5247000000000002</v>
      </c>
      <c r="AL67" s="20">
        <f>M67+R67+AD67+AK67</f>
        <v>41.240700000000004</v>
      </c>
    </row>
    <row r="68" spans="1:38" ht="12.75" customHeight="1" x14ac:dyDescent="0.25">
      <c r="A68" s="5">
        <v>67</v>
      </c>
      <c r="B68" s="10" t="s">
        <v>127</v>
      </c>
      <c r="C68" s="10" t="s">
        <v>37</v>
      </c>
      <c r="D68" s="10" t="s">
        <v>147</v>
      </c>
      <c r="E68" s="10" t="s">
        <v>930</v>
      </c>
      <c r="F68" s="10" t="s">
        <v>148</v>
      </c>
      <c r="G68" s="10">
        <v>1015</v>
      </c>
      <c r="H68" s="20">
        <f>IF(G68*0.012&lt;=21,G68*0.012,21)</f>
        <v>12.18</v>
      </c>
      <c r="I68" s="20">
        <v>113</v>
      </c>
      <c r="J68" s="20">
        <f>IF(I68*0.12&lt;=20,I68*0.12,20)</f>
        <v>13.559999999999999</v>
      </c>
      <c r="K68" s="10">
        <v>26</v>
      </c>
      <c r="L68" s="20">
        <f>IF(K68*0.2&lt;=9,K68*0.2,9)</f>
        <v>5.2</v>
      </c>
      <c r="M68" s="20">
        <f>H68+J68+L68</f>
        <v>30.939999999999998</v>
      </c>
      <c r="N68" s="7">
        <v>3</v>
      </c>
      <c r="O68" s="7">
        <v>4</v>
      </c>
      <c r="P68" s="21">
        <v>0</v>
      </c>
      <c r="Q68" s="7">
        <v>0</v>
      </c>
      <c r="R68" s="7">
        <f>IF(O68+Q68&gt;5,5,O68+Q68)</f>
        <v>4</v>
      </c>
      <c r="S68" s="10">
        <v>0</v>
      </c>
      <c r="T68" s="10">
        <v>0</v>
      </c>
      <c r="U68" s="10">
        <v>0</v>
      </c>
      <c r="V68" s="30">
        <v>0</v>
      </c>
      <c r="W68" s="31">
        <v>0</v>
      </c>
      <c r="X68" s="21">
        <v>7</v>
      </c>
      <c r="Y68" s="21">
        <v>4</v>
      </c>
      <c r="Z68" s="7">
        <v>0</v>
      </c>
      <c r="AA68" s="10">
        <v>0</v>
      </c>
      <c r="AB68" s="10">
        <v>0</v>
      </c>
      <c r="AC68" s="7">
        <v>0</v>
      </c>
      <c r="AD68" s="20">
        <f>S68+T68+U68+W68+Y68+Z68+AA68+AB68+AC68</f>
        <v>4</v>
      </c>
      <c r="AE68" s="6">
        <v>18.82</v>
      </c>
      <c r="AF68" s="20">
        <f>IF(AE68*0.23&lt;=7,AE68*0.23,7)</f>
        <v>4.3286000000000007</v>
      </c>
      <c r="AG68" s="6">
        <v>0</v>
      </c>
      <c r="AH68" s="10">
        <v>0</v>
      </c>
      <c r="AI68" s="10">
        <v>29</v>
      </c>
      <c r="AJ68" s="23">
        <f>IF(AI68*0.1&lt;=6,AI68*0.1,6)</f>
        <v>2.9000000000000004</v>
      </c>
      <c r="AK68" s="20">
        <f>AF68+AH68+AJ68</f>
        <v>7.228600000000001</v>
      </c>
      <c r="AL68" s="20">
        <f>M68+R68+AD68+AK68</f>
        <v>46.168599999999998</v>
      </c>
    </row>
    <row r="69" spans="1:38" ht="12.75" customHeight="1" x14ac:dyDescent="0.25">
      <c r="A69" s="5">
        <v>68</v>
      </c>
      <c r="B69" s="10" t="s">
        <v>127</v>
      </c>
      <c r="C69" s="10" t="s">
        <v>37</v>
      </c>
      <c r="D69" s="10" t="s">
        <v>149</v>
      </c>
      <c r="E69" s="10" t="s">
        <v>150</v>
      </c>
      <c r="F69" s="10" t="s">
        <v>150</v>
      </c>
      <c r="G69" s="10">
        <v>1089</v>
      </c>
      <c r="H69" s="20">
        <f>IF(G69*0.012&lt;=21,G69*0.012,21)</f>
        <v>13.068</v>
      </c>
      <c r="I69" s="20">
        <v>99</v>
      </c>
      <c r="J69" s="20">
        <f>IF(I69*0.12&lt;=20,I69*0.12,20)</f>
        <v>11.879999999999999</v>
      </c>
      <c r="K69" s="10">
        <v>27</v>
      </c>
      <c r="L69" s="20">
        <f>IF(K69*0.2&lt;=9,K69*0.2,9)</f>
        <v>5.4</v>
      </c>
      <c r="M69" s="20">
        <f>H69+J69+L69</f>
        <v>30.347999999999999</v>
      </c>
      <c r="N69" s="7">
        <v>3</v>
      </c>
      <c r="O69" s="7">
        <v>4</v>
      </c>
      <c r="P69" s="21">
        <v>0</v>
      </c>
      <c r="Q69" s="7">
        <v>0</v>
      </c>
      <c r="R69" s="7">
        <f>IF(O69+Q69&gt;5,5,O69+Q69)</f>
        <v>4</v>
      </c>
      <c r="S69" s="10">
        <v>0</v>
      </c>
      <c r="T69" s="10">
        <v>0</v>
      </c>
      <c r="U69" s="10">
        <v>0</v>
      </c>
      <c r="V69" s="30">
        <v>0</v>
      </c>
      <c r="W69" s="31">
        <v>0</v>
      </c>
      <c r="X69" s="21">
        <v>5</v>
      </c>
      <c r="Y69" s="21">
        <v>3</v>
      </c>
      <c r="Z69" s="7">
        <v>0</v>
      </c>
      <c r="AA69" s="10">
        <v>0</v>
      </c>
      <c r="AB69" s="10">
        <v>0</v>
      </c>
      <c r="AC69" s="7">
        <v>0</v>
      </c>
      <c r="AD69" s="20">
        <f>S69+T69+U69+W69+Y69+Z69+AA69+AB69+AC69</f>
        <v>3</v>
      </c>
      <c r="AE69" s="6">
        <v>31.5</v>
      </c>
      <c r="AF69" s="20">
        <f>IF(AE69*0.23&lt;=7,AE69*0.23,7)</f>
        <v>7</v>
      </c>
      <c r="AG69" s="6">
        <v>0</v>
      </c>
      <c r="AH69" s="10">
        <v>0</v>
      </c>
      <c r="AI69" s="10">
        <v>25</v>
      </c>
      <c r="AJ69" s="23">
        <f>IF(AI69*0.1&lt;=6,AI69*0.1,6)</f>
        <v>2.5</v>
      </c>
      <c r="AK69" s="20">
        <f>AF69+AH69+AJ69</f>
        <v>9.5</v>
      </c>
      <c r="AL69" s="20">
        <f>M69+R69+AD69+AK69</f>
        <v>46.847999999999999</v>
      </c>
    </row>
    <row r="70" spans="1:38" ht="12.75" customHeight="1" x14ac:dyDescent="0.25">
      <c r="A70" s="5">
        <v>69</v>
      </c>
      <c r="B70" s="10" t="s">
        <v>127</v>
      </c>
      <c r="C70" s="10" t="s">
        <v>37</v>
      </c>
      <c r="D70" s="10" t="s">
        <v>151</v>
      </c>
      <c r="E70" s="10" t="s">
        <v>931</v>
      </c>
      <c r="F70" s="10" t="s">
        <v>129</v>
      </c>
      <c r="G70" s="10">
        <v>1167</v>
      </c>
      <c r="H70" s="20">
        <f>IF(G70*0.012&lt;=21,G70*0.012,21)</f>
        <v>14.004</v>
      </c>
      <c r="I70" s="20">
        <v>144</v>
      </c>
      <c r="J70" s="20">
        <f>IF(I70*0.12&lt;=20,I70*0.12,20)</f>
        <v>17.28</v>
      </c>
      <c r="K70" s="10">
        <v>28</v>
      </c>
      <c r="L70" s="20">
        <f>IF(K70*0.2&lt;=9,K70*0.2,9)</f>
        <v>5.6000000000000005</v>
      </c>
      <c r="M70" s="20">
        <f>H70+J70+L70</f>
        <v>36.884</v>
      </c>
      <c r="N70" s="7">
        <v>3</v>
      </c>
      <c r="O70" s="7">
        <v>4</v>
      </c>
      <c r="P70" s="21">
        <v>0</v>
      </c>
      <c r="Q70" s="7">
        <v>0</v>
      </c>
      <c r="R70" s="7">
        <f>IF(O70+Q70&gt;5,5,O70+Q70)</f>
        <v>4</v>
      </c>
      <c r="S70" s="10">
        <v>0</v>
      </c>
      <c r="T70" s="10">
        <v>0</v>
      </c>
      <c r="U70" s="10">
        <v>0</v>
      </c>
      <c r="V70" s="30">
        <v>0</v>
      </c>
      <c r="W70" s="31">
        <v>0</v>
      </c>
      <c r="X70" s="21">
        <v>6</v>
      </c>
      <c r="Y70" s="21">
        <v>3</v>
      </c>
      <c r="Z70" s="7">
        <v>0</v>
      </c>
      <c r="AA70" s="10">
        <v>0</v>
      </c>
      <c r="AB70" s="10">
        <v>0</v>
      </c>
      <c r="AC70" s="7">
        <v>0</v>
      </c>
      <c r="AD70" s="20">
        <f>S70+T70+U70+W70+Y70+Z70+AA70+AB70+AC70</f>
        <v>3</v>
      </c>
      <c r="AE70" s="6">
        <v>17.48</v>
      </c>
      <c r="AF70" s="20">
        <f>IF(AE70*0.23&lt;=7,AE70*0.23,7)</f>
        <v>4.0204000000000004</v>
      </c>
      <c r="AG70" s="6">
        <v>0</v>
      </c>
      <c r="AH70" s="10">
        <v>0</v>
      </c>
      <c r="AI70" s="10">
        <v>62</v>
      </c>
      <c r="AJ70" s="23">
        <f>IF(AI70*0.1&lt;=6,AI70*0.1,6)</f>
        <v>6</v>
      </c>
      <c r="AK70" s="20">
        <f>AF70+AH70+AJ70</f>
        <v>10.0204</v>
      </c>
      <c r="AL70" s="20">
        <f>M70+R70+AD70+AK70</f>
        <v>53.904400000000003</v>
      </c>
    </row>
    <row r="71" spans="1:38" ht="12.75" customHeight="1" x14ac:dyDescent="0.25">
      <c r="A71" s="5">
        <v>70</v>
      </c>
      <c r="B71" s="10" t="s">
        <v>127</v>
      </c>
      <c r="C71" s="10" t="s">
        <v>37</v>
      </c>
      <c r="D71" s="10" t="s">
        <v>152</v>
      </c>
      <c r="E71" s="10" t="s">
        <v>153</v>
      </c>
      <c r="F71" s="10" t="s">
        <v>154</v>
      </c>
      <c r="G71" s="10">
        <v>935</v>
      </c>
      <c r="H71" s="20">
        <f>IF(G71*0.012&lt;=21,G71*0.012,21)</f>
        <v>11.22</v>
      </c>
      <c r="I71" s="20">
        <v>116</v>
      </c>
      <c r="J71" s="20">
        <f>IF(I71*0.12&lt;=20,I71*0.12,20)</f>
        <v>13.92</v>
      </c>
      <c r="K71" s="10">
        <v>36</v>
      </c>
      <c r="L71" s="20">
        <f>IF(K71*0.2&lt;=9,K71*0.2,9)</f>
        <v>7.2</v>
      </c>
      <c r="M71" s="20">
        <f>H71+J71+L71</f>
        <v>32.340000000000003</v>
      </c>
      <c r="N71" s="7">
        <v>3</v>
      </c>
      <c r="O71" s="7">
        <v>4</v>
      </c>
      <c r="P71" s="21">
        <v>0</v>
      </c>
      <c r="Q71" s="7">
        <v>0</v>
      </c>
      <c r="R71" s="7">
        <f>IF(O71+Q71&gt;5,5,O71+Q71)</f>
        <v>4</v>
      </c>
      <c r="S71" s="10">
        <v>0</v>
      </c>
      <c r="T71" s="10">
        <v>0</v>
      </c>
      <c r="U71" s="10">
        <v>0</v>
      </c>
      <c r="V71" s="30">
        <v>0</v>
      </c>
      <c r="W71" s="31">
        <v>0</v>
      </c>
      <c r="X71" s="21">
        <v>14</v>
      </c>
      <c r="Y71" s="21">
        <v>7</v>
      </c>
      <c r="Z71" s="7">
        <v>0</v>
      </c>
      <c r="AA71" s="10">
        <v>0</v>
      </c>
      <c r="AB71" s="21">
        <v>7</v>
      </c>
      <c r="AC71" s="7">
        <v>3</v>
      </c>
      <c r="AD71" s="20">
        <f>S71+T71+U71+W71+Y71+Z71+AA71+AB71+AC71</f>
        <v>17</v>
      </c>
      <c r="AE71" s="6">
        <v>24.39</v>
      </c>
      <c r="AF71" s="20">
        <f>IF(AE71*0.23&lt;=7,AE71*0.23,7)</f>
        <v>5.6097000000000001</v>
      </c>
      <c r="AG71" s="6">
        <v>0</v>
      </c>
      <c r="AH71" s="10">
        <v>0</v>
      </c>
      <c r="AI71" s="10">
        <v>35</v>
      </c>
      <c r="AJ71" s="23">
        <f>IF(AI71*0.1&lt;=6,AI71*0.1,6)</f>
        <v>3.5</v>
      </c>
      <c r="AK71" s="20">
        <f>AF71+AH71+AJ71</f>
        <v>9.1097000000000001</v>
      </c>
      <c r="AL71" s="20">
        <f>M71+R71+AD71+AK71</f>
        <v>62.449700000000007</v>
      </c>
    </row>
    <row r="72" spans="1:38" ht="12.75" customHeight="1" x14ac:dyDescent="0.25">
      <c r="A72" s="5">
        <v>71</v>
      </c>
      <c r="B72" s="10" t="s">
        <v>127</v>
      </c>
      <c r="C72" s="10" t="s">
        <v>37</v>
      </c>
      <c r="D72" s="10" t="s">
        <v>155</v>
      </c>
      <c r="E72" s="10" t="s">
        <v>932</v>
      </c>
      <c r="F72" s="10" t="s">
        <v>156</v>
      </c>
      <c r="G72" s="10">
        <v>949</v>
      </c>
      <c r="H72" s="20">
        <f>IF(G72*0.012&lt;=21,G72*0.012,21)</f>
        <v>11.388</v>
      </c>
      <c r="I72" s="20">
        <v>102.5</v>
      </c>
      <c r="J72" s="20">
        <f>IF(I72*0.12&lt;=20,I72*0.12,20)</f>
        <v>12.299999999999999</v>
      </c>
      <c r="K72" s="10">
        <v>21</v>
      </c>
      <c r="L72" s="20">
        <f>IF(K72*0.2&lt;=9,K72*0.2,9)</f>
        <v>4.2</v>
      </c>
      <c r="M72" s="20">
        <f>H72+J72+L72</f>
        <v>27.887999999999998</v>
      </c>
      <c r="N72" s="7">
        <v>3</v>
      </c>
      <c r="O72" s="7">
        <v>4</v>
      </c>
      <c r="P72" s="21">
        <v>0</v>
      </c>
      <c r="Q72" s="7">
        <v>0</v>
      </c>
      <c r="R72" s="7">
        <f>IF(O72+Q72&gt;5,5,O72+Q72)</f>
        <v>4</v>
      </c>
      <c r="S72" s="10">
        <v>0</v>
      </c>
      <c r="T72" s="10">
        <v>0</v>
      </c>
      <c r="U72" s="10">
        <v>0</v>
      </c>
      <c r="V72" s="30">
        <v>0</v>
      </c>
      <c r="W72" s="31">
        <v>0</v>
      </c>
      <c r="X72" s="21">
        <v>2</v>
      </c>
      <c r="Y72" s="21">
        <v>2</v>
      </c>
      <c r="Z72" s="7">
        <v>0</v>
      </c>
      <c r="AA72" s="10">
        <v>0</v>
      </c>
      <c r="AB72" s="10">
        <v>0</v>
      </c>
      <c r="AC72" s="7">
        <v>0</v>
      </c>
      <c r="AD72" s="20">
        <f>S72+T72+U72+W72+Y72+Z72+AA72+AB72+AC72</f>
        <v>2</v>
      </c>
      <c r="AE72" s="6">
        <v>27.4</v>
      </c>
      <c r="AF72" s="20">
        <f>IF(AE72*0.23&lt;=7,AE72*0.23,7)</f>
        <v>6.3019999999999996</v>
      </c>
      <c r="AG72" s="6">
        <v>0</v>
      </c>
      <c r="AH72" s="10">
        <v>0</v>
      </c>
      <c r="AI72" s="10">
        <v>42</v>
      </c>
      <c r="AJ72" s="23">
        <f>IF(AI72*0.1&lt;=6,AI72*0.1,6)</f>
        <v>4.2</v>
      </c>
      <c r="AK72" s="20">
        <f>AF72+AH72+AJ72</f>
        <v>10.501999999999999</v>
      </c>
      <c r="AL72" s="20">
        <f>M72+R72+AD72+AK72</f>
        <v>44.39</v>
      </c>
    </row>
    <row r="73" spans="1:38" ht="12.75" customHeight="1" x14ac:dyDescent="0.25">
      <c r="A73" s="5">
        <v>72</v>
      </c>
      <c r="B73" s="10" t="s">
        <v>127</v>
      </c>
      <c r="C73" s="10" t="s">
        <v>37</v>
      </c>
      <c r="D73" s="10" t="s">
        <v>933</v>
      </c>
      <c r="E73" s="10" t="s">
        <v>934</v>
      </c>
      <c r="F73" s="10" t="s">
        <v>129</v>
      </c>
      <c r="G73" s="10">
        <v>1085</v>
      </c>
      <c r="H73" s="20">
        <f>IF(G73*0.012&lt;=21,G73*0.012,21)</f>
        <v>13.02</v>
      </c>
      <c r="I73" s="20">
        <v>134</v>
      </c>
      <c r="J73" s="20">
        <f>IF(I73*0.12&lt;=20,I73*0.12,20)</f>
        <v>16.079999999999998</v>
      </c>
      <c r="K73" s="10">
        <v>32</v>
      </c>
      <c r="L73" s="20">
        <f>IF(K73*0.2&lt;=9,K73*0.2,9)</f>
        <v>6.4</v>
      </c>
      <c r="M73" s="20">
        <f>H73+J73+L73</f>
        <v>35.5</v>
      </c>
      <c r="N73" s="7">
        <v>3</v>
      </c>
      <c r="O73" s="7">
        <v>4</v>
      </c>
      <c r="P73" s="21">
        <v>0</v>
      </c>
      <c r="Q73" s="7">
        <v>0</v>
      </c>
      <c r="R73" s="7">
        <f>IF(O73+Q73&gt;5,5,O73+Q73)</f>
        <v>4</v>
      </c>
      <c r="S73" s="10">
        <v>0</v>
      </c>
      <c r="T73" s="10">
        <v>0</v>
      </c>
      <c r="U73" s="10">
        <v>0</v>
      </c>
      <c r="V73" s="30">
        <v>0</v>
      </c>
      <c r="W73" s="31">
        <v>0</v>
      </c>
      <c r="X73" s="21">
        <v>6</v>
      </c>
      <c r="Y73" s="21">
        <v>3</v>
      </c>
      <c r="Z73" s="7">
        <v>0</v>
      </c>
      <c r="AA73" s="10">
        <v>0</v>
      </c>
      <c r="AB73" s="10">
        <v>0</v>
      </c>
      <c r="AC73" s="7">
        <v>0</v>
      </c>
      <c r="AD73" s="20">
        <f>S73+T73+U73+W73+Y73+Z73+AA73+AB73+AC73</f>
        <v>3</v>
      </c>
      <c r="AE73" s="24">
        <v>27</v>
      </c>
      <c r="AF73" s="20">
        <f>IF(AE73*0.23&lt;=7,AE73*0.23,7)</f>
        <v>6.21</v>
      </c>
      <c r="AG73" s="6">
        <v>0</v>
      </c>
      <c r="AH73" s="10">
        <v>0</v>
      </c>
      <c r="AI73" s="10">
        <v>44</v>
      </c>
      <c r="AJ73" s="23">
        <f>IF(AI73*0.1&lt;=6,AI73*0.1,6)</f>
        <v>4.4000000000000004</v>
      </c>
      <c r="AK73" s="20">
        <f>AF73+AH73+AJ73</f>
        <v>10.61</v>
      </c>
      <c r="AL73" s="20">
        <f>M73+R73+AD73+AK73</f>
        <v>53.11</v>
      </c>
    </row>
    <row r="74" spans="1:38" ht="12.75" customHeight="1" x14ac:dyDescent="0.25">
      <c r="A74" s="5">
        <v>73</v>
      </c>
      <c r="B74" s="10" t="s">
        <v>127</v>
      </c>
      <c r="C74" s="10" t="s">
        <v>37</v>
      </c>
      <c r="D74" s="10" t="s">
        <v>935</v>
      </c>
      <c r="E74" s="10" t="s">
        <v>936</v>
      </c>
      <c r="F74" s="10" t="s">
        <v>129</v>
      </c>
      <c r="G74" s="10">
        <v>1388</v>
      </c>
      <c r="H74" s="20">
        <f>IF(G74*0.012&lt;=21,G74*0.012,21)</f>
        <v>16.655999999999999</v>
      </c>
      <c r="I74" s="20">
        <v>144</v>
      </c>
      <c r="J74" s="20">
        <f>IF(I74*0.12&lt;=20,I74*0.12,20)</f>
        <v>17.28</v>
      </c>
      <c r="K74" s="10">
        <v>30</v>
      </c>
      <c r="L74" s="20">
        <f>IF(K74*0.2&lt;=9,K74*0.2,9)</f>
        <v>6</v>
      </c>
      <c r="M74" s="20">
        <f>H74+J74+L74</f>
        <v>39.936</v>
      </c>
      <c r="N74" s="7">
        <v>3</v>
      </c>
      <c r="O74" s="7">
        <v>4</v>
      </c>
      <c r="P74" s="21">
        <v>0</v>
      </c>
      <c r="Q74" s="7">
        <v>0</v>
      </c>
      <c r="R74" s="7">
        <f>IF(O74+Q74&gt;5,5,O74+Q74)</f>
        <v>4</v>
      </c>
      <c r="S74" s="10">
        <v>2</v>
      </c>
      <c r="T74" s="10">
        <v>0</v>
      </c>
      <c r="U74" s="10">
        <v>0</v>
      </c>
      <c r="V74" s="30">
        <v>0</v>
      </c>
      <c r="W74" s="31">
        <v>0</v>
      </c>
      <c r="X74" s="21">
        <v>4</v>
      </c>
      <c r="Y74" s="21">
        <v>3</v>
      </c>
      <c r="Z74" s="7">
        <v>0</v>
      </c>
      <c r="AA74" s="10">
        <v>0</v>
      </c>
      <c r="AB74" s="10">
        <v>0</v>
      </c>
      <c r="AC74" s="7">
        <v>0</v>
      </c>
      <c r="AD74" s="20">
        <f>S74+T74+U74+W74+Y74+Z74+AA74+AB74+AC74</f>
        <v>5</v>
      </c>
      <c r="AE74" s="6">
        <v>24.14</v>
      </c>
      <c r="AF74" s="20">
        <f>IF(AE74*0.23&lt;=7,AE74*0.23,7)</f>
        <v>5.5522</v>
      </c>
      <c r="AG74" s="6">
        <v>0</v>
      </c>
      <c r="AH74" s="10">
        <v>0</v>
      </c>
      <c r="AI74" s="10">
        <v>53</v>
      </c>
      <c r="AJ74" s="23">
        <f>IF(AI74*0.1&lt;=6,AI74*0.1,6)</f>
        <v>5.3000000000000007</v>
      </c>
      <c r="AK74" s="20">
        <f>AF74+AH74+AJ74</f>
        <v>10.8522</v>
      </c>
      <c r="AL74" s="20">
        <f>M74+R74+AD74+AK74</f>
        <v>59.788200000000003</v>
      </c>
    </row>
    <row r="75" spans="1:38" ht="12.75" customHeight="1" x14ac:dyDescent="0.25">
      <c r="A75" s="5">
        <v>74</v>
      </c>
      <c r="B75" s="10" t="s">
        <v>127</v>
      </c>
      <c r="C75" s="10" t="s">
        <v>98</v>
      </c>
      <c r="D75" s="10" t="s">
        <v>157</v>
      </c>
      <c r="E75" s="10" t="s">
        <v>937</v>
      </c>
      <c r="F75" s="10" t="s">
        <v>156</v>
      </c>
      <c r="G75" s="10">
        <v>716</v>
      </c>
      <c r="H75" s="20">
        <f>IF(G75*0.012&lt;=21,G75*0.012,21)</f>
        <v>8.5920000000000005</v>
      </c>
      <c r="I75" s="20">
        <v>84</v>
      </c>
      <c r="J75" s="20">
        <f>IF(I75*0.12&lt;=20,I75*0.12,20)</f>
        <v>10.08</v>
      </c>
      <c r="K75" s="10">
        <v>23</v>
      </c>
      <c r="L75" s="20">
        <f>IF(K75*0.2&lt;=9,K75*0.2,9)</f>
        <v>4.6000000000000005</v>
      </c>
      <c r="M75" s="20">
        <f>H75+J75+L75</f>
        <v>23.272000000000002</v>
      </c>
      <c r="N75" s="7">
        <v>1</v>
      </c>
      <c r="O75" s="7">
        <v>0</v>
      </c>
      <c r="P75" s="21">
        <v>2</v>
      </c>
      <c r="Q75" s="7">
        <v>4</v>
      </c>
      <c r="R75" s="7">
        <f>IF(O75+Q75&gt;5,5,O75+Q75)</f>
        <v>4</v>
      </c>
      <c r="S75" s="10">
        <v>0</v>
      </c>
      <c r="T75" s="10">
        <v>0</v>
      </c>
      <c r="U75" s="22">
        <v>3</v>
      </c>
      <c r="V75" s="30">
        <v>2</v>
      </c>
      <c r="W75" s="31">
        <v>2</v>
      </c>
      <c r="X75" s="21">
        <v>2</v>
      </c>
      <c r="Y75" s="21">
        <v>2</v>
      </c>
      <c r="Z75" s="7">
        <v>0</v>
      </c>
      <c r="AA75" s="10">
        <v>0</v>
      </c>
      <c r="AB75" s="10">
        <v>0</v>
      </c>
      <c r="AC75" s="7">
        <v>0</v>
      </c>
      <c r="AD75" s="20">
        <f>S75+T75+U75+W75+Y75+Z75+AA75+AB75+AC75</f>
        <v>7</v>
      </c>
      <c r="AE75" s="6">
        <v>15.92</v>
      </c>
      <c r="AF75" s="20">
        <f>IF(AE75*0.23&lt;=7,AE75*0.23,7)</f>
        <v>3.6616</v>
      </c>
      <c r="AG75" s="6">
        <v>0</v>
      </c>
      <c r="AH75" s="10">
        <v>0</v>
      </c>
      <c r="AI75" s="10">
        <v>24</v>
      </c>
      <c r="AJ75" s="23">
        <f>IF(AI75*0.1&lt;=6,AI75*0.1,6)</f>
        <v>2.4000000000000004</v>
      </c>
      <c r="AK75" s="20">
        <f>AF75+AH75+AJ75</f>
        <v>6.0616000000000003</v>
      </c>
      <c r="AL75" s="20">
        <f>M75+R75+AD75+AK75</f>
        <v>40.333600000000004</v>
      </c>
    </row>
    <row r="76" spans="1:38" ht="12.75" customHeight="1" x14ac:dyDescent="0.25">
      <c r="A76" s="5">
        <v>75</v>
      </c>
      <c r="B76" s="10" t="s">
        <v>127</v>
      </c>
      <c r="C76" s="10" t="s">
        <v>98</v>
      </c>
      <c r="D76" s="10" t="s">
        <v>159</v>
      </c>
      <c r="E76" s="10" t="s">
        <v>938</v>
      </c>
      <c r="F76" s="10" t="s">
        <v>129</v>
      </c>
      <c r="G76" s="10">
        <v>671</v>
      </c>
      <c r="H76" s="20">
        <f>IF(G76*0.012&lt;=21,G76*0.012,21)</f>
        <v>8.0519999999999996</v>
      </c>
      <c r="I76" s="20">
        <v>104</v>
      </c>
      <c r="J76" s="20">
        <f>IF(I76*0.12&lt;=20,I76*0.12,20)</f>
        <v>12.48</v>
      </c>
      <c r="K76" s="10">
        <v>31</v>
      </c>
      <c r="L76" s="20">
        <f>IF(K76*0.2&lt;=9,K76*0.2,9)</f>
        <v>6.2</v>
      </c>
      <c r="M76" s="20">
        <f>H76+J76+L76</f>
        <v>26.731999999999999</v>
      </c>
      <c r="N76" s="7">
        <v>1</v>
      </c>
      <c r="O76" s="7">
        <v>0</v>
      </c>
      <c r="P76" s="21">
        <v>2</v>
      </c>
      <c r="Q76" s="7">
        <v>4</v>
      </c>
      <c r="R76" s="7">
        <f>IF(O76+Q76&gt;5,5,O76+Q76)</f>
        <v>4</v>
      </c>
      <c r="S76" s="10">
        <v>0</v>
      </c>
      <c r="T76" s="10">
        <v>0</v>
      </c>
      <c r="U76" s="22">
        <v>3</v>
      </c>
      <c r="V76" s="24">
        <v>5</v>
      </c>
      <c r="W76" s="6">
        <v>5</v>
      </c>
      <c r="X76" s="21">
        <v>1</v>
      </c>
      <c r="Y76" s="21">
        <v>2</v>
      </c>
      <c r="Z76" s="7">
        <v>5</v>
      </c>
      <c r="AA76" s="10">
        <v>0</v>
      </c>
      <c r="AB76" s="10">
        <v>0</v>
      </c>
      <c r="AC76" s="7">
        <v>0</v>
      </c>
      <c r="AD76" s="20">
        <f>S76+T76+U76+W76+Y76+Z76+AA76+AB76+AC76</f>
        <v>15</v>
      </c>
      <c r="AE76" s="24" t="s">
        <v>877</v>
      </c>
      <c r="AF76" s="20">
        <v>0</v>
      </c>
      <c r="AG76" s="6">
        <v>0</v>
      </c>
      <c r="AH76" s="10">
        <v>0</v>
      </c>
      <c r="AI76" s="10">
        <v>68</v>
      </c>
      <c r="AJ76" s="23">
        <f>IF(AI76*0.1&lt;=6,AI76*0.1,6)</f>
        <v>6</v>
      </c>
      <c r="AK76" s="20">
        <f>AF76+AH76+AJ76</f>
        <v>6</v>
      </c>
      <c r="AL76" s="20">
        <f>M76+R76+AD76+AK76</f>
        <v>51.731999999999999</v>
      </c>
    </row>
    <row r="77" spans="1:38" ht="12.75" customHeight="1" x14ac:dyDescent="0.25">
      <c r="A77" s="5">
        <v>76</v>
      </c>
      <c r="B77" s="10" t="s">
        <v>127</v>
      </c>
      <c r="C77" s="10" t="s">
        <v>116</v>
      </c>
      <c r="D77" s="10" t="s">
        <v>163</v>
      </c>
      <c r="E77" s="10" t="s">
        <v>164</v>
      </c>
      <c r="F77" s="10" t="s">
        <v>129</v>
      </c>
      <c r="G77" s="10">
        <v>1772</v>
      </c>
      <c r="H77" s="20">
        <f>IF(G77*0.012&lt;=21,G77*0.012,21)</f>
        <v>21</v>
      </c>
      <c r="I77" s="20">
        <v>24</v>
      </c>
      <c r="J77" s="20">
        <f>IF(I77*0.12&lt;=20,I77*0.12,20)</f>
        <v>2.88</v>
      </c>
      <c r="K77" s="10">
        <v>12</v>
      </c>
      <c r="L77" s="20">
        <f>IF(K77*0.2&lt;=9,K77*0.2,9)</f>
        <v>2.4000000000000004</v>
      </c>
      <c r="M77" s="20">
        <f>H77+J77+L77</f>
        <v>26.28</v>
      </c>
      <c r="N77" s="25" t="s">
        <v>876</v>
      </c>
      <c r="O77" s="7">
        <v>5</v>
      </c>
      <c r="P77" s="21">
        <v>0</v>
      </c>
      <c r="Q77" s="7">
        <v>0</v>
      </c>
      <c r="R77" s="7">
        <f>IF(O77+Q77&gt;5,5,O77+Q77)</f>
        <v>5</v>
      </c>
      <c r="S77" s="10">
        <v>0</v>
      </c>
      <c r="T77" s="10">
        <v>0</v>
      </c>
      <c r="U77" s="10">
        <v>3</v>
      </c>
      <c r="V77" s="30">
        <v>0</v>
      </c>
      <c r="W77" s="31">
        <v>0</v>
      </c>
      <c r="X77" s="21">
        <v>1</v>
      </c>
      <c r="Y77" s="21">
        <v>2</v>
      </c>
      <c r="Z77" s="7">
        <v>0</v>
      </c>
      <c r="AA77" s="10">
        <v>0</v>
      </c>
      <c r="AB77" s="10">
        <v>0</v>
      </c>
      <c r="AC77" s="7">
        <v>0</v>
      </c>
      <c r="AD77" s="20">
        <f>S77+T77+U77+W77+Y77+Z77+AA77+AB77+AC77</f>
        <v>5</v>
      </c>
      <c r="AE77" s="10" t="s">
        <v>1350</v>
      </c>
      <c r="AF77" s="10">
        <v>7</v>
      </c>
      <c r="AG77" s="6">
        <v>0</v>
      </c>
      <c r="AH77" s="10">
        <v>0</v>
      </c>
      <c r="AI77" s="10">
        <v>0</v>
      </c>
      <c r="AJ77" s="23">
        <f>IF(AI77*0.1&lt;=6,AI77*0.1,6)</f>
        <v>0</v>
      </c>
      <c r="AK77" s="20">
        <f>AF77+AH77+AJ77</f>
        <v>7</v>
      </c>
      <c r="AL77" s="20">
        <f>M77+R77+AD77+AK77</f>
        <v>43.28</v>
      </c>
    </row>
    <row r="78" spans="1:38" ht="12.75" customHeight="1" x14ac:dyDescent="0.25">
      <c r="A78" s="5">
        <v>77</v>
      </c>
      <c r="B78" s="10" t="s">
        <v>127</v>
      </c>
      <c r="C78" s="10" t="s">
        <v>165</v>
      </c>
      <c r="D78" s="10" t="s">
        <v>166</v>
      </c>
      <c r="E78" s="10" t="s">
        <v>939</v>
      </c>
      <c r="F78" s="10" t="s">
        <v>129</v>
      </c>
      <c r="G78" s="10">
        <v>1011</v>
      </c>
      <c r="H78" s="20">
        <f>IF(G78*0.012&lt;=21,G78*0.012,21)</f>
        <v>12.132</v>
      </c>
      <c r="I78" s="20">
        <v>90</v>
      </c>
      <c r="J78" s="20">
        <f>IF(I78*0.12&lt;=20,I78*0.12,20)</f>
        <v>10.799999999999999</v>
      </c>
      <c r="K78" s="10">
        <v>26</v>
      </c>
      <c r="L78" s="20">
        <f>IF(K78*0.2&lt;=9,K78*0.2,9)</f>
        <v>5.2</v>
      </c>
      <c r="M78" s="20">
        <f>H78+J78+L78</f>
        <v>28.131999999999998</v>
      </c>
      <c r="N78" s="7">
        <v>1</v>
      </c>
      <c r="O78" s="7">
        <v>0</v>
      </c>
      <c r="P78" s="21">
        <v>2</v>
      </c>
      <c r="Q78" s="7">
        <v>3</v>
      </c>
      <c r="R78" s="7">
        <f>IF(O78+Q78&gt;5,5,O78+Q78)</f>
        <v>3</v>
      </c>
      <c r="S78" s="10">
        <v>0</v>
      </c>
      <c r="T78" s="10">
        <v>0</v>
      </c>
      <c r="U78" s="10">
        <v>0</v>
      </c>
      <c r="V78" s="30" t="s">
        <v>1349</v>
      </c>
      <c r="W78" s="31">
        <v>0</v>
      </c>
      <c r="X78" s="21">
        <v>1</v>
      </c>
      <c r="Y78" s="21">
        <v>2</v>
      </c>
      <c r="Z78" s="7">
        <v>0</v>
      </c>
      <c r="AA78" s="10">
        <v>0</v>
      </c>
      <c r="AB78" s="10">
        <v>0</v>
      </c>
      <c r="AC78" s="7">
        <v>0</v>
      </c>
      <c r="AD78" s="20">
        <f>S78+T78+U78+W78+Y78+Z78+AA78+AB78+AC78</f>
        <v>2</v>
      </c>
      <c r="AE78" s="24" t="s">
        <v>877</v>
      </c>
      <c r="AF78" s="20">
        <v>0</v>
      </c>
      <c r="AG78" s="6">
        <v>0</v>
      </c>
      <c r="AH78" s="10">
        <v>0</v>
      </c>
      <c r="AI78" s="10">
        <v>13</v>
      </c>
      <c r="AJ78" s="23">
        <f>IF(AI78*0.1&lt;=6,AI78*0.1,6)</f>
        <v>1.3</v>
      </c>
      <c r="AK78" s="20">
        <f>AF78+AH78+AJ78</f>
        <v>1.3</v>
      </c>
      <c r="AL78" s="20">
        <f>M78+R78+AD78+AK78</f>
        <v>34.431999999999995</v>
      </c>
    </row>
    <row r="79" spans="1:38" ht="12.75" customHeight="1" x14ac:dyDescent="0.25">
      <c r="A79" s="5">
        <v>78</v>
      </c>
      <c r="B79" s="10" t="s">
        <v>127</v>
      </c>
      <c r="C79" s="10" t="s">
        <v>125</v>
      </c>
      <c r="D79" s="10" t="s">
        <v>168</v>
      </c>
      <c r="E79" s="10" t="s">
        <v>940</v>
      </c>
      <c r="F79" s="10" t="s">
        <v>129</v>
      </c>
      <c r="G79" s="10">
        <v>870</v>
      </c>
      <c r="H79" s="20">
        <f>IF(G79*0.012&lt;=21,G79*0.012,21)</f>
        <v>10.44</v>
      </c>
      <c r="I79" s="20">
        <v>97</v>
      </c>
      <c r="J79" s="20">
        <f>IF(I79*0.12&lt;=20,I79*0.12,20)</f>
        <v>11.639999999999999</v>
      </c>
      <c r="K79" s="10">
        <v>29</v>
      </c>
      <c r="L79" s="20">
        <f>IF(K79*0.2&lt;=9,K79*0.2,9)</f>
        <v>5.8000000000000007</v>
      </c>
      <c r="M79" s="20">
        <f>H79+J79+L79</f>
        <v>27.88</v>
      </c>
      <c r="N79" s="7">
        <v>1</v>
      </c>
      <c r="O79" s="7">
        <v>0</v>
      </c>
      <c r="P79" s="21">
        <v>2</v>
      </c>
      <c r="Q79" s="7">
        <v>4</v>
      </c>
      <c r="R79" s="7">
        <f>IF(O79+Q79&gt;5,5,O79+Q79)</f>
        <v>4</v>
      </c>
      <c r="S79" s="10">
        <v>0</v>
      </c>
      <c r="T79" s="10">
        <v>0</v>
      </c>
      <c r="U79" s="10">
        <v>0</v>
      </c>
      <c r="V79" s="24">
        <v>7</v>
      </c>
      <c r="W79" s="6">
        <v>7</v>
      </c>
      <c r="X79" s="21">
        <v>1</v>
      </c>
      <c r="Y79" s="21">
        <v>2</v>
      </c>
      <c r="Z79" s="7">
        <v>0</v>
      </c>
      <c r="AA79" s="10">
        <v>0</v>
      </c>
      <c r="AB79" s="10">
        <v>0</v>
      </c>
      <c r="AC79" s="7">
        <v>0</v>
      </c>
      <c r="AD79" s="20">
        <f>S79+T79+U79+W79+Y79+Z79+AA79+AB79+AC79</f>
        <v>9</v>
      </c>
      <c r="AE79" s="24">
        <v>18.62</v>
      </c>
      <c r="AF79" s="20">
        <f>IF(AE79*0.23&lt;=7,AE79*0.23,7)</f>
        <v>4.2826000000000004</v>
      </c>
      <c r="AG79" s="6">
        <v>0</v>
      </c>
      <c r="AH79" s="10">
        <v>0</v>
      </c>
      <c r="AI79" s="10">
        <v>18</v>
      </c>
      <c r="AJ79" s="23">
        <f>IF(AI79*0.1&lt;=6,AI79*0.1,6)</f>
        <v>1.8</v>
      </c>
      <c r="AK79" s="20">
        <f>AF79+AH79+AJ79</f>
        <v>6.0826000000000002</v>
      </c>
      <c r="AL79" s="20">
        <f>M79+R79+AD79+AK79</f>
        <v>46.962599999999995</v>
      </c>
    </row>
    <row r="80" spans="1:38" x14ac:dyDescent="0.25">
      <c r="A80" s="5">
        <v>79</v>
      </c>
      <c r="B80" s="10" t="s">
        <v>169</v>
      </c>
      <c r="C80" s="10" t="s">
        <v>37</v>
      </c>
      <c r="D80" s="10" t="s">
        <v>172</v>
      </c>
      <c r="E80" s="10" t="s">
        <v>941</v>
      </c>
      <c r="F80" s="10" t="s">
        <v>173</v>
      </c>
      <c r="G80" s="10">
        <v>786</v>
      </c>
      <c r="H80" s="20">
        <f>IF(G80*0.012&lt;=21,G80*0.012,21)</f>
        <v>9.4320000000000004</v>
      </c>
      <c r="I80" s="20">
        <v>87</v>
      </c>
      <c r="J80" s="20">
        <f>IF(I80*0.12&lt;=20,I80*0.12,20)</f>
        <v>10.44</v>
      </c>
      <c r="K80" s="10">
        <v>22</v>
      </c>
      <c r="L80" s="20">
        <f>IF(K80*0.2&lt;=9,K80*0.2,9)</f>
        <v>4.4000000000000004</v>
      </c>
      <c r="M80" s="20">
        <f>H80+J80+L80</f>
        <v>24.271999999999998</v>
      </c>
      <c r="N80" s="7">
        <v>3</v>
      </c>
      <c r="O80" s="7">
        <v>4</v>
      </c>
      <c r="P80" s="21">
        <v>0</v>
      </c>
      <c r="Q80" s="7">
        <v>0</v>
      </c>
      <c r="R80" s="7">
        <f>IF(O80+Q80&gt;5,5,O80+Q80)</f>
        <v>4</v>
      </c>
      <c r="S80" s="10">
        <v>0</v>
      </c>
      <c r="T80" s="10">
        <v>0</v>
      </c>
      <c r="U80" s="10">
        <v>0</v>
      </c>
      <c r="V80" s="30">
        <v>0</v>
      </c>
      <c r="W80" s="31">
        <v>0</v>
      </c>
      <c r="X80" s="21">
        <v>7</v>
      </c>
      <c r="Y80" s="21">
        <v>4</v>
      </c>
      <c r="Z80" s="7">
        <v>0</v>
      </c>
      <c r="AA80" s="10">
        <v>0</v>
      </c>
      <c r="AB80" s="10">
        <v>0</v>
      </c>
      <c r="AC80" s="7">
        <v>3</v>
      </c>
      <c r="AD80" s="20">
        <f>S80+T80+U80+W80+Y80+Z80+AA80+AB80+AC80</f>
        <v>7</v>
      </c>
      <c r="AE80" s="24" t="s">
        <v>877</v>
      </c>
      <c r="AF80" s="20">
        <v>0</v>
      </c>
      <c r="AG80" s="6">
        <v>0</v>
      </c>
      <c r="AH80" s="10">
        <v>0</v>
      </c>
      <c r="AI80" s="10">
        <v>15</v>
      </c>
      <c r="AJ80" s="23">
        <f>IF(AI80*0.1&lt;=6,AI80*0.1,6)</f>
        <v>1.5</v>
      </c>
      <c r="AK80" s="20">
        <f>AF80+AH80+AJ80</f>
        <v>1.5</v>
      </c>
      <c r="AL80" s="20">
        <f>M80+R80+AD80+AK80</f>
        <v>36.771999999999998</v>
      </c>
    </row>
    <row r="81" spans="1:38" ht="12.75" customHeight="1" x14ac:dyDescent="0.25">
      <c r="A81" s="5">
        <v>80</v>
      </c>
      <c r="B81" s="10" t="s">
        <v>169</v>
      </c>
      <c r="C81" s="10" t="s">
        <v>37</v>
      </c>
      <c r="D81" s="10" t="s">
        <v>182</v>
      </c>
      <c r="E81" s="10" t="s">
        <v>942</v>
      </c>
      <c r="F81" s="10" t="s">
        <v>183</v>
      </c>
      <c r="G81" s="10">
        <v>692</v>
      </c>
      <c r="H81" s="20">
        <f>IF(G81*0.012&lt;=21,G81*0.012,21)</f>
        <v>8.3040000000000003</v>
      </c>
      <c r="I81" s="20">
        <v>81</v>
      </c>
      <c r="J81" s="20">
        <f>IF(I81*0.12&lt;=20,I81*0.12,20)</f>
        <v>9.7199999999999989</v>
      </c>
      <c r="K81" s="10">
        <v>20</v>
      </c>
      <c r="L81" s="20">
        <f>IF(K81*0.2&lt;=9,K81*0.2,9)</f>
        <v>4</v>
      </c>
      <c r="M81" s="20">
        <f>H81+J81+L81</f>
        <v>22.024000000000001</v>
      </c>
      <c r="N81" s="7">
        <v>3</v>
      </c>
      <c r="O81" s="7">
        <v>4</v>
      </c>
      <c r="P81" s="21">
        <v>0</v>
      </c>
      <c r="Q81" s="7">
        <v>0</v>
      </c>
      <c r="R81" s="7">
        <f>IF(O81+Q81&gt;5,5,O81+Q81)</f>
        <v>4</v>
      </c>
      <c r="S81" s="10">
        <v>0</v>
      </c>
      <c r="T81" s="10">
        <v>0</v>
      </c>
      <c r="U81" s="10">
        <v>0</v>
      </c>
      <c r="V81" s="30">
        <v>0</v>
      </c>
      <c r="W81" s="31">
        <v>0</v>
      </c>
      <c r="X81" s="21">
        <v>6</v>
      </c>
      <c r="Y81" s="21">
        <v>3</v>
      </c>
      <c r="Z81" s="7">
        <v>0</v>
      </c>
      <c r="AA81" s="10">
        <v>0</v>
      </c>
      <c r="AB81" s="10">
        <v>0</v>
      </c>
      <c r="AC81" s="7">
        <v>0</v>
      </c>
      <c r="AD81" s="20">
        <f>S81+T81+U81+W81+Y81+Z81+AA81+AB81+AC81</f>
        <v>3</v>
      </c>
      <c r="AE81" s="24" t="s">
        <v>877</v>
      </c>
      <c r="AF81" s="20">
        <v>0</v>
      </c>
      <c r="AG81" s="6">
        <v>0</v>
      </c>
      <c r="AH81" s="10">
        <v>0</v>
      </c>
      <c r="AI81" s="10">
        <v>16</v>
      </c>
      <c r="AJ81" s="23">
        <f>IF(AI81*0.1&lt;=6,AI81*0.1,6)</f>
        <v>1.6</v>
      </c>
      <c r="AK81" s="20">
        <f>AF81+AH81+AJ81</f>
        <v>1.6</v>
      </c>
      <c r="AL81" s="20">
        <f>M81+R81+AD81+AK81</f>
        <v>30.624000000000002</v>
      </c>
    </row>
    <row r="82" spans="1:38" ht="12.75" customHeight="1" x14ac:dyDescent="0.25">
      <c r="A82" s="5">
        <v>81</v>
      </c>
      <c r="B82" s="10" t="s">
        <v>169</v>
      </c>
      <c r="C82" s="10" t="s">
        <v>37</v>
      </c>
      <c r="D82" s="10" t="s">
        <v>184</v>
      </c>
      <c r="E82" s="10" t="s">
        <v>943</v>
      </c>
      <c r="F82" s="10" t="s">
        <v>185</v>
      </c>
      <c r="G82" s="10">
        <v>742</v>
      </c>
      <c r="H82" s="20">
        <f>IF(G82*0.012&lt;=21,G82*0.012,21)</f>
        <v>8.9039999999999999</v>
      </c>
      <c r="I82" s="20">
        <v>93</v>
      </c>
      <c r="J82" s="20">
        <f>IF(I82*0.12&lt;=20,I82*0.12,20)</f>
        <v>11.16</v>
      </c>
      <c r="K82" s="10">
        <v>25</v>
      </c>
      <c r="L82" s="20">
        <f>IF(K82*0.2&lt;=9,K82*0.2,9)</f>
        <v>5</v>
      </c>
      <c r="M82" s="20">
        <f>H82+J82+L82</f>
        <v>25.064</v>
      </c>
      <c r="N82" s="7">
        <v>3</v>
      </c>
      <c r="O82" s="7">
        <v>4</v>
      </c>
      <c r="P82" s="21">
        <v>0</v>
      </c>
      <c r="Q82" s="7">
        <v>0</v>
      </c>
      <c r="R82" s="7">
        <f>IF(O82+Q82&gt;5,5,O82+Q82)</f>
        <v>4</v>
      </c>
      <c r="S82" s="10">
        <v>0</v>
      </c>
      <c r="T82" s="10">
        <v>0</v>
      </c>
      <c r="U82" s="10">
        <v>0</v>
      </c>
      <c r="V82" s="30">
        <v>0</v>
      </c>
      <c r="W82" s="31">
        <v>0</v>
      </c>
      <c r="X82" s="21">
        <v>8</v>
      </c>
      <c r="Y82" s="21">
        <v>4</v>
      </c>
      <c r="Z82" s="7">
        <v>0</v>
      </c>
      <c r="AA82" s="10">
        <v>0</v>
      </c>
      <c r="AB82" s="10">
        <v>0</v>
      </c>
      <c r="AC82" s="7">
        <v>0</v>
      </c>
      <c r="AD82" s="20">
        <f>S82+T82+U82+W82+Y82+Z82+AA82+AB82+AC82</f>
        <v>4</v>
      </c>
      <c r="AE82" s="24" t="s">
        <v>877</v>
      </c>
      <c r="AF82" s="20">
        <v>0</v>
      </c>
      <c r="AG82" s="6">
        <v>0</v>
      </c>
      <c r="AH82" s="10">
        <v>0</v>
      </c>
      <c r="AI82" s="10">
        <v>18</v>
      </c>
      <c r="AJ82" s="23">
        <f>IF(AI82*0.1&lt;=6,AI82*0.1,6)</f>
        <v>1.8</v>
      </c>
      <c r="AK82" s="20">
        <f>AF82+AH82+AJ82</f>
        <v>1.8</v>
      </c>
      <c r="AL82" s="20">
        <f>M82+R82+AD82+AK82</f>
        <v>34.863999999999997</v>
      </c>
    </row>
    <row r="83" spans="1:38" ht="12.75" customHeight="1" x14ac:dyDescent="0.25">
      <c r="A83" s="5">
        <v>82</v>
      </c>
      <c r="B83" s="10" t="s">
        <v>169</v>
      </c>
      <c r="C83" s="10" t="s">
        <v>37</v>
      </c>
      <c r="D83" s="10" t="s">
        <v>186</v>
      </c>
      <c r="E83" s="10" t="s">
        <v>944</v>
      </c>
      <c r="F83" s="10" t="s">
        <v>187</v>
      </c>
      <c r="G83" s="10">
        <v>729</v>
      </c>
      <c r="H83" s="20">
        <f>IF(G83*0.012&lt;=21,G83*0.012,21)</f>
        <v>8.7479999999999993</v>
      </c>
      <c r="I83" s="20">
        <v>78</v>
      </c>
      <c r="J83" s="20">
        <f>IF(I83*0.12&lt;=20,I83*0.12,20)</f>
        <v>9.36</v>
      </c>
      <c r="K83" s="10">
        <v>20</v>
      </c>
      <c r="L83" s="20">
        <f>IF(K83*0.2&lt;=9,K83*0.2,9)</f>
        <v>4</v>
      </c>
      <c r="M83" s="20">
        <f>H83+J83+L83</f>
        <v>22.107999999999997</v>
      </c>
      <c r="N83" s="7">
        <v>3</v>
      </c>
      <c r="O83" s="7">
        <v>4</v>
      </c>
      <c r="P83" s="21">
        <v>0</v>
      </c>
      <c r="Q83" s="7">
        <v>0</v>
      </c>
      <c r="R83" s="7">
        <f>IF(O83+Q83&gt;5,5,O83+Q83)</f>
        <v>4</v>
      </c>
      <c r="S83" s="10">
        <v>0</v>
      </c>
      <c r="T83" s="10">
        <v>0</v>
      </c>
      <c r="U83" s="10">
        <v>0</v>
      </c>
      <c r="V83" s="30">
        <v>0</v>
      </c>
      <c r="W83" s="31">
        <v>0</v>
      </c>
      <c r="X83" s="21">
        <v>4</v>
      </c>
      <c r="Y83" s="21">
        <v>3</v>
      </c>
      <c r="Z83" s="7">
        <v>0</v>
      </c>
      <c r="AA83" s="10">
        <v>0</v>
      </c>
      <c r="AB83" s="10">
        <v>0</v>
      </c>
      <c r="AC83" s="7">
        <v>0</v>
      </c>
      <c r="AD83" s="20">
        <f>S83+T83+U83+W83+Y83+Z83+AA83+AB83+AC83</f>
        <v>3</v>
      </c>
      <c r="AE83" s="24" t="s">
        <v>877</v>
      </c>
      <c r="AF83" s="20">
        <v>0</v>
      </c>
      <c r="AG83" s="6">
        <v>0</v>
      </c>
      <c r="AH83" s="10">
        <v>0</v>
      </c>
      <c r="AI83" s="10">
        <v>11</v>
      </c>
      <c r="AJ83" s="23">
        <f>IF(AI83*0.1&lt;=6,AI83*0.1,6)</f>
        <v>1.1000000000000001</v>
      </c>
      <c r="AK83" s="20">
        <f>AF83+AH83+AJ83</f>
        <v>1.1000000000000001</v>
      </c>
      <c r="AL83" s="20">
        <f>M83+R83+AD83+AK83</f>
        <v>30.207999999999998</v>
      </c>
    </row>
    <row r="84" spans="1:38" ht="12.75" customHeight="1" x14ac:dyDescent="0.25">
      <c r="A84" s="5">
        <v>83</v>
      </c>
      <c r="B84" s="10" t="s">
        <v>169</v>
      </c>
      <c r="C84" s="10" t="s">
        <v>37</v>
      </c>
      <c r="D84" s="10" t="s">
        <v>190</v>
      </c>
      <c r="E84" s="10" t="s">
        <v>191</v>
      </c>
      <c r="F84" s="10" t="s">
        <v>192</v>
      </c>
      <c r="G84" s="10">
        <v>1308</v>
      </c>
      <c r="H84" s="20">
        <f>IF(G84*0.012&lt;=21,G84*0.012,21)</f>
        <v>15.696</v>
      </c>
      <c r="I84" s="20">
        <v>151</v>
      </c>
      <c r="J84" s="20">
        <f>IF(I84*0.12&lt;=20,I84*0.12,20)</f>
        <v>18.12</v>
      </c>
      <c r="K84" s="10">
        <v>31</v>
      </c>
      <c r="L84" s="20">
        <f>IF(K84*0.2&lt;=9,K84*0.2,9)</f>
        <v>6.2</v>
      </c>
      <c r="M84" s="20">
        <f>H84+J84+L84</f>
        <v>40.016000000000005</v>
      </c>
      <c r="N84" s="7">
        <v>3</v>
      </c>
      <c r="O84" s="7">
        <v>4</v>
      </c>
      <c r="P84" s="21">
        <v>0</v>
      </c>
      <c r="Q84" s="7">
        <v>0</v>
      </c>
      <c r="R84" s="7">
        <f>IF(O84+Q84&gt;5,5,O84+Q84)</f>
        <v>4</v>
      </c>
      <c r="S84" s="10">
        <v>0</v>
      </c>
      <c r="T84" s="10">
        <v>0</v>
      </c>
      <c r="U84" s="10">
        <v>0</v>
      </c>
      <c r="V84" s="30">
        <v>0</v>
      </c>
      <c r="W84" s="31">
        <v>0</v>
      </c>
      <c r="X84" s="21">
        <v>6</v>
      </c>
      <c r="Y84" s="21">
        <v>3</v>
      </c>
      <c r="Z84" s="7">
        <v>0</v>
      </c>
      <c r="AA84" s="10">
        <v>0</v>
      </c>
      <c r="AB84" s="10">
        <v>0</v>
      </c>
      <c r="AC84" s="7">
        <v>0</v>
      </c>
      <c r="AD84" s="20">
        <f>S84+T84+U84+W84+Y84+Z84+AA84+AB84+AC84</f>
        <v>3</v>
      </c>
      <c r="AE84" s="24">
        <v>11.7</v>
      </c>
      <c r="AF84" s="20">
        <f>IF(AE84*0.23&lt;=7,AE84*0.23,7)</f>
        <v>2.6909999999999998</v>
      </c>
      <c r="AG84" s="6">
        <v>0</v>
      </c>
      <c r="AH84" s="10">
        <v>0</v>
      </c>
      <c r="AI84" s="10">
        <v>32</v>
      </c>
      <c r="AJ84" s="23">
        <f>IF(AI84*0.1&lt;=6,AI84*0.1,6)</f>
        <v>3.2</v>
      </c>
      <c r="AK84" s="20">
        <f>AF84+AH84+AJ84</f>
        <v>5.891</v>
      </c>
      <c r="AL84" s="20">
        <f>M84+R84+AD84+AK84</f>
        <v>52.907000000000004</v>
      </c>
    </row>
    <row r="85" spans="1:38" ht="12.75" customHeight="1" x14ac:dyDescent="0.25">
      <c r="A85" s="5">
        <v>84</v>
      </c>
      <c r="B85" s="10" t="s">
        <v>169</v>
      </c>
      <c r="C85" s="10" t="s">
        <v>37</v>
      </c>
      <c r="D85" s="10" t="s">
        <v>193</v>
      </c>
      <c r="E85" s="10" t="s">
        <v>194</v>
      </c>
      <c r="F85" s="10" t="s">
        <v>192</v>
      </c>
      <c r="G85" s="10">
        <v>1000</v>
      </c>
      <c r="H85" s="20">
        <f>IF(G85*0.012&lt;=21,G85*0.012,21)</f>
        <v>12</v>
      </c>
      <c r="I85" s="20">
        <v>134</v>
      </c>
      <c r="J85" s="20">
        <f>IF(I85*0.12&lt;=20,I85*0.12,20)</f>
        <v>16.079999999999998</v>
      </c>
      <c r="K85" s="10">
        <v>29</v>
      </c>
      <c r="L85" s="20">
        <f>IF(K85*0.2&lt;=9,K85*0.2,9)</f>
        <v>5.8000000000000007</v>
      </c>
      <c r="M85" s="20">
        <f>H85+J85+L85</f>
        <v>33.879999999999995</v>
      </c>
      <c r="N85" s="7">
        <v>3</v>
      </c>
      <c r="O85" s="7">
        <v>4</v>
      </c>
      <c r="P85" s="21">
        <v>0</v>
      </c>
      <c r="Q85" s="7">
        <v>0</v>
      </c>
      <c r="R85" s="7">
        <f>IF(O85+Q85&gt;5,5,O85+Q85)</f>
        <v>4</v>
      </c>
      <c r="S85" s="10">
        <v>0</v>
      </c>
      <c r="T85" s="10">
        <v>0</v>
      </c>
      <c r="U85" s="10">
        <v>0</v>
      </c>
      <c r="V85" s="30">
        <v>0</v>
      </c>
      <c r="W85" s="31">
        <v>0</v>
      </c>
      <c r="X85" s="21">
        <v>7</v>
      </c>
      <c r="Y85" s="21">
        <v>4</v>
      </c>
      <c r="Z85" s="7">
        <v>0</v>
      </c>
      <c r="AA85" s="10">
        <v>0</v>
      </c>
      <c r="AB85" s="10">
        <v>0</v>
      </c>
      <c r="AC85" s="7">
        <v>0</v>
      </c>
      <c r="AD85" s="20">
        <f>S85+T85+U85+W85+Y85+Z85+AA85+AB85+AC85</f>
        <v>4</v>
      </c>
      <c r="AE85" s="24">
        <v>21.3</v>
      </c>
      <c r="AF85" s="20">
        <f>IF(AE85*0.23&lt;=7,AE85*0.23,7)</f>
        <v>4.899</v>
      </c>
      <c r="AG85" s="6">
        <v>0</v>
      </c>
      <c r="AH85" s="10">
        <v>0</v>
      </c>
      <c r="AI85" s="10">
        <v>38</v>
      </c>
      <c r="AJ85" s="23">
        <f>IF(AI85*0.1&lt;=6,AI85*0.1,6)</f>
        <v>3.8000000000000003</v>
      </c>
      <c r="AK85" s="20">
        <f>AF85+AH85+AJ85</f>
        <v>8.6989999999999998</v>
      </c>
      <c r="AL85" s="20">
        <f>M85+R85+AD85+AK85</f>
        <v>50.578999999999994</v>
      </c>
    </row>
    <row r="86" spans="1:38" ht="12.75" customHeight="1" x14ac:dyDescent="0.25">
      <c r="A86" s="5">
        <v>85</v>
      </c>
      <c r="B86" s="10" t="s">
        <v>169</v>
      </c>
      <c r="C86" s="10" t="s">
        <v>37</v>
      </c>
      <c r="D86" s="10" t="s">
        <v>195</v>
      </c>
      <c r="E86" s="10" t="s">
        <v>196</v>
      </c>
      <c r="F86" s="10" t="s">
        <v>192</v>
      </c>
      <c r="G86" s="10">
        <v>1096</v>
      </c>
      <c r="H86" s="20">
        <f>IF(G86*0.012&lt;=21,G86*0.012,21)</f>
        <v>13.152000000000001</v>
      </c>
      <c r="I86" s="20">
        <v>123</v>
      </c>
      <c r="J86" s="20">
        <f>IF(I86*0.12&lt;=20,I86*0.12,20)</f>
        <v>14.76</v>
      </c>
      <c r="K86" s="10">
        <v>30</v>
      </c>
      <c r="L86" s="20">
        <f>IF(K86*0.2&lt;=9,K86*0.2,9)</f>
        <v>6</v>
      </c>
      <c r="M86" s="20">
        <f>H86+J86+L86</f>
        <v>33.911999999999999</v>
      </c>
      <c r="N86" s="7">
        <v>3</v>
      </c>
      <c r="O86" s="7">
        <v>4</v>
      </c>
      <c r="P86" s="21">
        <v>0</v>
      </c>
      <c r="Q86" s="7">
        <v>0</v>
      </c>
      <c r="R86" s="7">
        <f>IF(O86+Q86&gt;5,5,O86+Q86)</f>
        <v>4</v>
      </c>
      <c r="S86" s="10">
        <v>0</v>
      </c>
      <c r="T86" s="10">
        <v>0</v>
      </c>
      <c r="U86" s="10">
        <v>0</v>
      </c>
      <c r="V86" s="30">
        <v>0</v>
      </c>
      <c r="W86" s="31">
        <v>0</v>
      </c>
      <c r="X86" s="21">
        <v>9</v>
      </c>
      <c r="Y86" s="21">
        <v>4</v>
      </c>
      <c r="Z86" s="7">
        <v>0</v>
      </c>
      <c r="AA86" s="10">
        <v>0</v>
      </c>
      <c r="AB86" s="10">
        <v>0</v>
      </c>
      <c r="AC86" s="7">
        <v>0</v>
      </c>
      <c r="AD86" s="20">
        <f>S86+T86+U86+W86+Y86+Z86+AA86+AB86+AC86</f>
        <v>4</v>
      </c>
      <c r="AE86" s="24">
        <v>13.23</v>
      </c>
      <c r="AF86" s="20">
        <f>IF(AE86*0.23&lt;=7,AE86*0.23,7)</f>
        <v>3.0429000000000004</v>
      </c>
      <c r="AG86" s="6">
        <v>0</v>
      </c>
      <c r="AH86" s="10">
        <v>0</v>
      </c>
      <c r="AI86" s="10">
        <v>20</v>
      </c>
      <c r="AJ86" s="23">
        <f>IF(AI86*0.1&lt;=6,AI86*0.1,6)</f>
        <v>2</v>
      </c>
      <c r="AK86" s="20">
        <f>AF86+AH86+AJ86</f>
        <v>5.0429000000000004</v>
      </c>
      <c r="AL86" s="20">
        <f>M86+R86+AD86+AK86</f>
        <v>46.954900000000002</v>
      </c>
    </row>
    <row r="87" spans="1:38" ht="12.75" customHeight="1" x14ac:dyDescent="0.25">
      <c r="A87" s="5">
        <v>86</v>
      </c>
      <c r="B87" s="10" t="s">
        <v>169</v>
      </c>
      <c r="C87" s="10" t="s">
        <v>98</v>
      </c>
      <c r="D87" s="10" t="s">
        <v>203</v>
      </c>
      <c r="E87" s="10" t="s">
        <v>204</v>
      </c>
      <c r="F87" s="10" t="s">
        <v>192</v>
      </c>
      <c r="G87" s="10">
        <v>958</v>
      </c>
      <c r="H87" s="20">
        <f>IF(G87*0.012&lt;=21,G87*0.012,21)</f>
        <v>11.496</v>
      </c>
      <c r="I87" s="20">
        <v>103</v>
      </c>
      <c r="J87" s="20">
        <f>IF(I87*0.12&lt;=20,I87*0.12,20)</f>
        <v>12.36</v>
      </c>
      <c r="K87" s="10">
        <v>22</v>
      </c>
      <c r="L87" s="20">
        <f>IF(K87*0.2&lt;=9,K87*0.2,9)</f>
        <v>4.4000000000000004</v>
      </c>
      <c r="M87" s="20">
        <f>H87+J87+L87</f>
        <v>28.256</v>
      </c>
      <c r="N87" s="7">
        <v>1</v>
      </c>
      <c r="O87" s="7">
        <v>0</v>
      </c>
      <c r="P87" s="21">
        <v>2</v>
      </c>
      <c r="Q87" s="7">
        <v>3</v>
      </c>
      <c r="R87" s="7">
        <f>IF(O87+Q87&gt;5,5,O87+Q87)</f>
        <v>3</v>
      </c>
      <c r="S87" s="10">
        <v>0</v>
      </c>
      <c r="T87" s="10">
        <v>2</v>
      </c>
      <c r="U87" s="10">
        <v>0</v>
      </c>
      <c r="V87" s="30">
        <v>1</v>
      </c>
      <c r="W87" s="31">
        <v>1</v>
      </c>
      <c r="X87" s="21">
        <v>1</v>
      </c>
      <c r="Y87" s="21">
        <v>2</v>
      </c>
      <c r="Z87" s="7">
        <v>0</v>
      </c>
      <c r="AA87" s="10">
        <v>0</v>
      </c>
      <c r="AB87" s="10">
        <v>0</v>
      </c>
      <c r="AC87" s="7">
        <v>0</v>
      </c>
      <c r="AD87" s="20">
        <f>S87+T87+U87+W87+Y87+Z87+AA87+AB87+AC87</f>
        <v>5</v>
      </c>
      <c r="AE87" s="24" t="s">
        <v>877</v>
      </c>
      <c r="AF87" s="20">
        <v>0</v>
      </c>
      <c r="AG87" s="6">
        <v>0</v>
      </c>
      <c r="AH87" s="10">
        <v>0</v>
      </c>
      <c r="AI87" s="10">
        <v>18</v>
      </c>
      <c r="AJ87" s="23">
        <f>IF(AI87*0.1&lt;=6,AI87*0.1,6)</f>
        <v>1.8</v>
      </c>
      <c r="AK87" s="20">
        <f>AF87+AH87+AJ87</f>
        <v>1.8</v>
      </c>
      <c r="AL87" s="20">
        <f>M87+R87+AD87+AK87</f>
        <v>38.055999999999997</v>
      </c>
    </row>
    <row r="88" spans="1:38" ht="12.75" customHeight="1" x14ac:dyDescent="0.25">
      <c r="A88" s="5">
        <v>87</v>
      </c>
      <c r="B88" s="10" t="s">
        <v>169</v>
      </c>
      <c r="C88" s="10" t="s">
        <v>116</v>
      </c>
      <c r="D88" s="10" t="s">
        <v>208</v>
      </c>
      <c r="E88" s="10" t="s">
        <v>209</v>
      </c>
      <c r="F88" s="10" t="s">
        <v>192</v>
      </c>
      <c r="G88" s="10">
        <v>2147</v>
      </c>
      <c r="H88" s="20">
        <f>IF(G88*0.012&lt;=21,G88*0.012,21)</f>
        <v>21</v>
      </c>
      <c r="I88" s="20">
        <v>34</v>
      </c>
      <c r="J88" s="20">
        <f>IF(I88*0.12&lt;=20,I88*0.12,20)</f>
        <v>4.08</v>
      </c>
      <c r="K88" s="10">
        <v>9</v>
      </c>
      <c r="L88" s="20">
        <f>IF(K88*0.2&lt;=9,K88*0.2,9)</f>
        <v>1.8</v>
      </c>
      <c r="M88" s="20">
        <f>H88+J88+L88</f>
        <v>26.88</v>
      </c>
      <c r="N88" s="25" t="s">
        <v>876</v>
      </c>
      <c r="O88" s="7">
        <v>5</v>
      </c>
      <c r="P88" s="21">
        <v>0</v>
      </c>
      <c r="Q88" s="7">
        <v>0</v>
      </c>
      <c r="R88" s="7">
        <f>IF(O88+Q88&gt;5,5,O88+Q88)</f>
        <v>5</v>
      </c>
      <c r="S88" s="10">
        <v>0</v>
      </c>
      <c r="T88" s="10">
        <v>2</v>
      </c>
      <c r="U88" s="10">
        <v>3</v>
      </c>
      <c r="V88" s="30">
        <v>0</v>
      </c>
      <c r="W88" s="31">
        <v>0</v>
      </c>
      <c r="X88" s="21">
        <v>4</v>
      </c>
      <c r="Y88" s="21">
        <v>3</v>
      </c>
      <c r="Z88" s="7">
        <v>0</v>
      </c>
      <c r="AA88" s="10">
        <v>0</v>
      </c>
      <c r="AB88" s="10">
        <v>0</v>
      </c>
      <c r="AC88" s="7">
        <v>3</v>
      </c>
      <c r="AD88" s="20">
        <f>S88+T88+U88+W88+Y88+Z88+AA88+AB88+AC88</f>
        <v>11</v>
      </c>
      <c r="AE88" s="10" t="s">
        <v>1350</v>
      </c>
      <c r="AF88" s="10">
        <v>7</v>
      </c>
      <c r="AG88" s="6">
        <v>0</v>
      </c>
      <c r="AH88" s="10">
        <v>0</v>
      </c>
      <c r="AI88" s="10">
        <v>0</v>
      </c>
      <c r="AJ88" s="23">
        <f>IF(AI88*0.1&lt;=6,AI88*0.1,6)</f>
        <v>0</v>
      </c>
      <c r="AK88" s="20">
        <f>AF88+AH88+AJ88</f>
        <v>7</v>
      </c>
      <c r="AL88" s="20">
        <f>M88+R88+AD88+AK88</f>
        <v>49.879999999999995</v>
      </c>
    </row>
    <row r="89" spans="1:38" ht="12.75" customHeight="1" x14ac:dyDescent="0.25">
      <c r="A89" s="5">
        <v>88</v>
      </c>
      <c r="B89" s="10" t="s">
        <v>169</v>
      </c>
      <c r="C89" s="10" t="s">
        <v>121</v>
      </c>
      <c r="D89" s="10" t="s">
        <v>210</v>
      </c>
      <c r="E89" s="10" t="s">
        <v>945</v>
      </c>
      <c r="F89" s="10" t="s">
        <v>192</v>
      </c>
      <c r="G89" s="10">
        <v>1150</v>
      </c>
      <c r="H89" s="20">
        <f>IF(G89*0.012&lt;=21,G89*0.012,21)</f>
        <v>13.8</v>
      </c>
      <c r="I89" s="20">
        <v>126</v>
      </c>
      <c r="J89" s="20">
        <f>IF(I89*0.12&lt;=20,I89*0.12,20)</f>
        <v>15.12</v>
      </c>
      <c r="K89" s="10">
        <v>34</v>
      </c>
      <c r="L89" s="20">
        <f>IF(K89*0.2&lt;=9,K89*0.2,9)</f>
        <v>6.8000000000000007</v>
      </c>
      <c r="M89" s="20">
        <f>H89+J89+L89</f>
        <v>35.72</v>
      </c>
      <c r="N89" s="7">
        <v>1</v>
      </c>
      <c r="O89" s="7">
        <v>0</v>
      </c>
      <c r="P89" s="21">
        <v>2</v>
      </c>
      <c r="Q89" s="7">
        <v>3</v>
      </c>
      <c r="R89" s="7">
        <f>IF(O89+Q89&gt;5,5,O89+Q89)</f>
        <v>3</v>
      </c>
      <c r="S89" s="10">
        <v>0</v>
      </c>
      <c r="T89" s="10">
        <v>0</v>
      </c>
      <c r="U89" s="10">
        <v>0</v>
      </c>
      <c r="V89" s="24" t="s">
        <v>1349</v>
      </c>
      <c r="W89" s="6">
        <v>0</v>
      </c>
      <c r="X89" s="21">
        <v>0</v>
      </c>
      <c r="Y89" s="21">
        <v>0</v>
      </c>
      <c r="Z89" s="7">
        <v>0</v>
      </c>
      <c r="AA89" s="10">
        <v>0</v>
      </c>
      <c r="AB89" s="10">
        <v>0</v>
      </c>
      <c r="AC89" s="7">
        <v>0</v>
      </c>
      <c r="AD89" s="20">
        <f>S89+T89+U89+W89+Y89+Z89+AA89+AB89+AC89</f>
        <v>0</v>
      </c>
      <c r="AE89" s="24" t="s">
        <v>877</v>
      </c>
      <c r="AF89" s="20">
        <v>0</v>
      </c>
      <c r="AG89" s="6">
        <v>0</v>
      </c>
      <c r="AH89" s="10">
        <v>0</v>
      </c>
      <c r="AI89" s="10">
        <v>37</v>
      </c>
      <c r="AJ89" s="23">
        <f>IF(AI89*0.1&lt;=6,AI89*0.1,6)</f>
        <v>3.7</v>
      </c>
      <c r="AK89" s="20">
        <f>AF89+AH89+AJ89</f>
        <v>3.7</v>
      </c>
      <c r="AL89" s="20">
        <f>M89+R89+AD89+AK89</f>
        <v>42.42</v>
      </c>
    </row>
    <row r="90" spans="1:38" ht="12.75" customHeight="1" x14ac:dyDescent="0.25">
      <c r="A90" s="5">
        <v>89</v>
      </c>
      <c r="B90" s="10" t="s">
        <v>169</v>
      </c>
      <c r="C90" s="10" t="s">
        <v>125</v>
      </c>
      <c r="D90" s="10" t="s">
        <v>212</v>
      </c>
      <c r="E90" s="10" t="s">
        <v>946</v>
      </c>
      <c r="F90" s="10" t="s">
        <v>192</v>
      </c>
      <c r="G90" s="10">
        <v>1833</v>
      </c>
      <c r="H90" s="20">
        <f>IF(G90*0.012&lt;=21,G90*0.012,21)</f>
        <v>21</v>
      </c>
      <c r="I90" s="20">
        <v>217</v>
      </c>
      <c r="J90" s="20">
        <f>IF(I90*0.12&lt;=20,I90*0.12,20)</f>
        <v>20</v>
      </c>
      <c r="K90" s="10">
        <v>61</v>
      </c>
      <c r="L90" s="20">
        <f>IF(K90*0.2&lt;=9,K90*0.2,9)</f>
        <v>9</v>
      </c>
      <c r="M90" s="20">
        <f>H90+J90+L90</f>
        <v>50</v>
      </c>
      <c r="N90" s="7">
        <v>1</v>
      </c>
      <c r="O90" s="7">
        <v>0</v>
      </c>
      <c r="P90" s="21">
        <v>2</v>
      </c>
      <c r="Q90" s="7">
        <v>4</v>
      </c>
      <c r="R90" s="7">
        <f>IF(O90+Q90&gt;5,5,O90+Q90)</f>
        <v>4</v>
      </c>
      <c r="S90" s="10">
        <v>0</v>
      </c>
      <c r="T90" s="10">
        <v>0</v>
      </c>
      <c r="U90" s="22">
        <v>3</v>
      </c>
      <c r="V90" s="24">
        <v>16</v>
      </c>
      <c r="W90" s="6">
        <v>7</v>
      </c>
      <c r="X90" s="21">
        <v>0</v>
      </c>
      <c r="Y90" s="21">
        <v>0</v>
      </c>
      <c r="Z90" s="7">
        <v>0</v>
      </c>
      <c r="AA90" s="10">
        <v>0</v>
      </c>
      <c r="AB90" s="10">
        <v>0</v>
      </c>
      <c r="AC90" s="7">
        <v>0</v>
      </c>
      <c r="AD90" s="20">
        <f>S90+T90+U90+W90+Y90+Z90+AA90+AB90+AC90</f>
        <v>10</v>
      </c>
      <c r="AE90" s="24" t="s">
        <v>877</v>
      </c>
      <c r="AF90" s="20">
        <v>0</v>
      </c>
      <c r="AG90" s="6">
        <v>0</v>
      </c>
      <c r="AH90" s="10">
        <v>0</v>
      </c>
      <c r="AI90" s="10">
        <v>38</v>
      </c>
      <c r="AJ90" s="23">
        <f>IF(AI90*0.1&lt;=6,AI90*0.1,6)</f>
        <v>3.8000000000000003</v>
      </c>
      <c r="AK90" s="20">
        <f>AF90+AH90+AJ90</f>
        <v>3.8000000000000003</v>
      </c>
      <c r="AL90" s="20">
        <f>M90+R90+AD90+AK90</f>
        <v>67.8</v>
      </c>
    </row>
    <row r="91" spans="1:38" x14ac:dyDescent="0.25">
      <c r="A91" s="5">
        <v>90</v>
      </c>
      <c r="B91" s="10" t="s">
        <v>169</v>
      </c>
      <c r="C91" s="10" t="s">
        <v>37</v>
      </c>
      <c r="D91" s="10" t="s">
        <v>170</v>
      </c>
      <c r="E91" s="10" t="s">
        <v>947</v>
      </c>
      <c r="F91" s="10" t="s">
        <v>171</v>
      </c>
      <c r="G91" s="10">
        <v>920</v>
      </c>
      <c r="H91" s="20">
        <f>IF(G91*0.012&lt;=21,G91*0.012,21)</f>
        <v>11.040000000000001</v>
      </c>
      <c r="I91" s="20">
        <v>131</v>
      </c>
      <c r="J91" s="20">
        <f>IF(I91*0.12&lt;=20,I91*0.12,20)</f>
        <v>15.719999999999999</v>
      </c>
      <c r="K91" s="10">
        <v>32</v>
      </c>
      <c r="L91" s="20">
        <f>IF(K91*0.2&lt;=9,K91*0.2,9)</f>
        <v>6.4</v>
      </c>
      <c r="M91" s="20">
        <f>H91+J91+L91</f>
        <v>33.159999999999997</v>
      </c>
      <c r="N91" s="7">
        <v>3</v>
      </c>
      <c r="O91" s="7">
        <v>4</v>
      </c>
      <c r="P91" s="21">
        <v>0</v>
      </c>
      <c r="Q91" s="7">
        <v>0</v>
      </c>
      <c r="R91" s="7">
        <f>IF(O91+Q91&gt;5,5,O91+Q91)</f>
        <v>4</v>
      </c>
      <c r="S91" s="10">
        <v>0</v>
      </c>
      <c r="T91" s="10">
        <v>0</v>
      </c>
      <c r="U91" s="10">
        <v>0</v>
      </c>
      <c r="V91" s="30">
        <v>0</v>
      </c>
      <c r="W91" s="31">
        <v>0</v>
      </c>
      <c r="X91" s="21">
        <v>12</v>
      </c>
      <c r="Y91" s="21">
        <v>7</v>
      </c>
      <c r="Z91" s="7">
        <v>0</v>
      </c>
      <c r="AA91" s="10">
        <v>0</v>
      </c>
      <c r="AB91" s="10">
        <v>0</v>
      </c>
      <c r="AC91" s="7">
        <v>3</v>
      </c>
      <c r="AD91" s="20">
        <f>S91+T91+U91+W91+Y91+Z91+AA91+AB91+AC91</f>
        <v>10</v>
      </c>
      <c r="AE91" s="24" t="s">
        <v>877</v>
      </c>
      <c r="AF91" s="20">
        <v>0</v>
      </c>
      <c r="AG91" s="6">
        <v>0</v>
      </c>
      <c r="AH91" s="10">
        <v>0</v>
      </c>
      <c r="AI91" s="10">
        <v>21</v>
      </c>
      <c r="AJ91" s="23">
        <f>IF(AI91*0.1&lt;=6,AI91*0.1,6)</f>
        <v>2.1</v>
      </c>
      <c r="AK91" s="20">
        <f>AF91+AH91+AJ91</f>
        <v>2.1</v>
      </c>
      <c r="AL91" s="20">
        <f>M91+R91+AD91+AK91</f>
        <v>49.26</v>
      </c>
    </row>
    <row r="92" spans="1:38" ht="12.75" customHeight="1" x14ac:dyDescent="0.25">
      <c r="A92" s="5">
        <v>91</v>
      </c>
      <c r="B92" s="10" t="s">
        <v>169</v>
      </c>
      <c r="C92" s="10" t="s">
        <v>37</v>
      </c>
      <c r="D92" s="10" t="s">
        <v>174</v>
      </c>
      <c r="E92" s="10" t="s">
        <v>948</v>
      </c>
      <c r="F92" s="10" t="s">
        <v>175</v>
      </c>
      <c r="G92" s="10">
        <v>644</v>
      </c>
      <c r="H92" s="20">
        <f>IF(G92*0.012&lt;=21,G92*0.012,21)</f>
        <v>7.7279999999999998</v>
      </c>
      <c r="I92" s="20">
        <v>95</v>
      </c>
      <c r="J92" s="20">
        <f>IF(I92*0.12&lt;=20,I92*0.12,20)</f>
        <v>11.4</v>
      </c>
      <c r="K92" s="10">
        <v>24</v>
      </c>
      <c r="L92" s="20">
        <f>IF(K92*0.2&lt;=9,K92*0.2,9)</f>
        <v>4.8000000000000007</v>
      </c>
      <c r="M92" s="20">
        <f>H92+J92+L92</f>
        <v>23.928000000000001</v>
      </c>
      <c r="N92" s="7">
        <v>3</v>
      </c>
      <c r="O92" s="7">
        <v>4</v>
      </c>
      <c r="P92" s="21">
        <v>0</v>
      </c>
      <c r="Q92" s="7">
        <v>0</v>
      </c>
      <c r="R92" s="7">
        <f>IF(O92+Q92&gt;5,5,O92+Q92)</f>
        <v>4</v>
      </c>
      <c r="S92" s="10">
        <v>0</v>
      </c>
      <c r="T92" s="10">
        <v>0</v>
      </c>
      <c r="U92" s="10">
        <v>0</v>
      </c>
      <c r="V92" s="30">
        <v>0</v>
      </c>
      <c r="W92" s="31">
        <v>0</v>
      </c>
      <c r="X92" s="21">
        <v>10</v>
      </c>
      <c r="Y92" s="21">
        <v>7</v>
      </c>
      <c r="Z92" s="7">
        <v>0</v>
      </c>
      <c r="AA92" s="10">
        <v>0</v>
      </c>
      <c r="AB92" s="10">
        <v>0</v>
      </c>
      <c r="AC92" s="7">
        <v>3</v>
      </c>
      <c r="AD92" s="20">
        <f>S92+T92+U92+W92+Y92+Z92+AA92+AB92+AC92</f>
        <v>10</v>
      </c>
      <c r="AE92" s="24">
        <v>14.6</v>
      </c>
      <c r="AF92" s="20">
        <f>IF(AE92*0.23&lt;=7,AE92*0.23,7)</f>
        <v>3.3580000000000001</v>
      </c>
      <c r="AG92" s="6">
        <v>0</v>
      </c>
      <c r="AH92" s="10">
        <v>0</v>
      </c>
      <c r="AI92" s="10">
        <v>15</v>
      </c>
      <c r="AJ92" s="23">
        <f>IF(AI92*0.1&lt;=6,AI92*0.1,6)</f>
        <v>1.5</v>
      </c>
      <c r="AK92" s="20">
        <f>AF92+AH92+AJ92</f>
        <v>4.8580000000000005</v>
      </c>
      <c r="AL92" s="20">
        <f>M92+R92+AD92+AK92</f>
        <v>42.786000000000001</v>
      </c>
    </row>
    <row r="93" spans="1:38" ht="12.75" customHeight="1" x14ac:dyDescent="0.25">
      <c r="A93" s="5">
        <v>92</v>
      </c>
      <c r="B93" s="10" t="s">
        <v>169</v>
      </c>
      <c r="C93" s="10" t="s">
        <v>37</v>
      </c>
      <c r="D93" s="10" t="s">
        <v>176</v>
      </c>
      <c r="E93" s="10" t="s">
        <v>949</v>
      </c>
      <c r="F93" s="10" t="s">
        <v>177</v>
      </c>
      <c r="G93" s="10">
        <v>489</v>
      </c>
      <c r="H93" s="20">
        <f>IF(G93*0.012&lt;=21,G93*0.012,21)</f>
        <v>5.8680000000000003</v>
      </c>
      <c r="I93" s="20">
        <v>59</v>
      </c>
      <c r="J93" s="20">
        <f>IF(I93*0.12&lt;=20,I93*0.12,20)</f>
        <v>7.08</v>
      </c>
      <c r="K93" s="10">
        <v>18</v>
      </c>
      <c r="L93" s="20">
        <f>IF(K93*0.2&lt;=9,K93*0.2,9)</f>
        <v>3.6</v>
      </c>
      <c r="M93" s="20">
        <f>H93+J93+L93</f>
        <v>16.548000000000002</v>
      </c>
      <c r="N93" s="7">
        <v>3</v>
      </c>
      <c r="O93" s="7">
        <v>4</v>
      </c>
      <c r="P93" s="21">
        <v>0</v>
      </c>
      <c r="Q93" s="7">
        <v>0</v>
      </c>
      <c r="R93" s="7">
        <f>IF(O93+Q93&gt;5,5,O93+Q93)</f>
        <v>4</v>
      </c>
      <c r="S93" s="10">
        <v>0</v>
      </c>
      <c r="T93" s="10">
        <v>0</v>
      </c>
      <c r="U93" s="10">
        <v>0</v>
      </c>
      <c r="V93" s="30">
        <v>0</v>
      </c>
      <c r="W93" s="31">
        <v>0</v>
      </c>
      <c r="X93" s="21">
        <v>4</v>
      </c>
      <c r="Y93" s="21">
        <v>3</v>
      </c>
      <c r="Z93" s="7">
        <v>0</v>
      </c>
      <c r="AA93" s="10">
        <v>0</v>
      </c>
      <c r="AB93" s="10">
        <v>0</v>
      </c>
      <c r="AC93" s="7">
        <v>0</v>
      </c>
      <c r="AD93" s="20">
        <f>S93+T93+U93+W93+Y93+Z93+AA93+AB93+AC93</f>
        <v>3</v>
      </c>
      <c r="AE93" s="24">
        <v>12.47</v>
      </c>
      <c r="AF93" s="20">
        <f>IF(AE93*0.23&lt;=7,AE93*0.23,7)</f>
        <v>2.8681000000000001</v>
      </c>
      <c r="AG93" s="6">
        <v>0</v>
      </c>
      <c r="AH93" s="10">
        <v>0</v>
      </c>
      <c r="AI93" s="10">
        <v>17</v>
      </c>
      <c r="AJ93" s="23">
        <f>IF(AI93*0.1&lt;=6,AI93*0.1,6)</f>
        <v>1.7000000000000002</v>
      </c>
      <c r="AK93" s="20">
        <f>AF93+AH93+AJ93</f>
        <v>4.5681000000000003</v>
      </c>
      <c r="AL93" s="20">
        <f>M93+R93+AD93+AK93</f>
        <v>28.116100000000003</v>
      </c>
    </row>
    <row r="94" spans="1:38" ht="12.75" customHeight="1" x14ac:dyDescent="0.25">
      <c r="A94" s="5">
        <v>93</v>
      </c>
      <c r="B94" s="10" t="s">
        <v>169</v>
      </c>
      <c r="C94" s="10" t="s">
        <v>37</v>
      </c>
      <c r="D94" s="10" t="s">
        <v>178</v>
      </c>
      <c r="E94" s="10" t="s">
        <v>950</v>
      </c>
      <c r="F94" s="10" t="s">
        <v>179</v>
      </c>
      <c r="G94" s="10">
        <v>679</v>
      </c>
      <c r="H94" s="20">
        <f>IF(G94*0.012&lt;=21,G94*0.012,21)</f>
        <v>8.1479999999999997</v>
      </c>
      <c r="I94" s="20">
        <v>110</v>
      </c>
      <c r="J94" s="20">
        <f>IF(I94*0.12&lt;=20,I94*0.12,20)</f>
        <v>13.2</v>
      </c>
      <c r="K94" s="10">
        <v>30</v>
      </c>
      <c r="L94" s="20">
        <f>IF(K94*0.2&lt;=9,K94*0.2,9)</f>
        <v>6</v>
      </c>
      <c r="M94" s="20">
        <f>H94+J94+L94</f>
        <v>27.347999999999999</v>
      </c>
      <c r="N94" s="7">
        <v>3</v>
      </c>
      <c r="O94" s="7">
        <v>4</v>
      </c>
      <c r="P94" s="21">
        <v>0</v>
      </c>
      <c r="Q94" s="7">
        <v>0</v>
      </c>
      <c r="R94" s="7">
        <f>IF(O94+Q94&gt;5,5,O94+Q94)</f>
        <v>4</v>
      </c>
      <c r="S94" s="10">
        <v>0</v>
      </c>
      <c r="T94" s="10">
        <v>0</v>
      </c>
      <c r="U94" s="10">
        <v>0</v>
      </c>
      <c r="V94" s="30">
        <v>0</v>
      </c>
      <c r="W94" s="31">
        <v>0</v>
      </c>
      <c r="X94" s="21">
        <v>12</v>
      </c>
      <c r="Y94" s="21">
        <v>7</v>
      </c>
      <c r="Z94" s="7">
        <v>0</v>
      </c>
      <c r="AA94" s="10">
        <v>0</v>
      </c>
      <c r="AB94" s="21">
        <v>7</v>
      </c>
      <c r="AC94" s="7">
        <v>0</v>
      </c>
      <c r="AD94" s="20">
        <f>S94+T94+U94+W94+Y94+Z94+AA94+AB94+AC94</f>
        <v>14</v>
      </c>
      <c r="AE94" s="24">
        <v>13.99</v>
      </c>
      <c r="AF94" s="20">
        <f>IF(AE94*0.23&lt;=7,AE94*0.23,7)</f>
        <v>3.2177000000000002</v>
      </c>
      <c r="AG94" s="6">
        <v>0</v>
      </c>
      <c r="AH94" s="10">
        <v>0</v>
      </c>
      <c r="AI94" s="10">
        <v>33</v>
      </c>
      <c r="AJ94" s="23">
        <f>IF(AI94*0.1&lt;=6,AI94*0.1,6)</f>
        <v>3.3000000000000003</v>
      </c>
      <c r="AK94" s="20">
        <f>AF94+AH94+AJ94</f>
        <v>6.5177000000000005</v>
      </c>
      <c r="AL94" s="20">
        <f>M94+R94+AD94+AK94</f>
        <v>51.865699999999997</v>
      </c>
    </row>
    <row r="95" spans="1:38" ht="12.75" customHeight="1" x14ac:dyDescent="0.25">
      <c r="A95" s="5">
        <v>94</v>
      </c>
      <c r="B95" s="10" t="s">
        <v>169</v>
      </c>
      <c r="C95" s="10" t="s">
        <v>37</v>
      </c>
      <c r="D95" s="10" t="s">
        <v>180</v>
      </c>
      <c r="E95" s="10" t="s">
        <v>951</v>
      </c>
      <c r="F95" s="10" t="s">
        <v>181</v>
      </c>
      <c r="G95" s="10">
        <v>1198</v>
      </c>
      <c r="H95" s="20">
        <f>IF(G95*0.012&lt;=21,G95*0.012,21)</f>
        <v>14.375999999999999</v>
      </c>
      <c r="I95" s="20">
        <v>136</v>
      </c>
      <c r="J95" s="20">
        <f>IF(I95*0.12&lt;=20,I95*0.12,20)</f>
        <v>16.32</v>
      </c>
      <c r="K95" s="10">
        <v>30</v>
      </c>
      <c r="L95" s="20">
        <f>IF(K95*0.2&lt;=9,K95*0.2,9)</f>
        <v>6</v>
      </c>
      <c r="M95" s="20">
        <f>H95+J95+L95</f>
        <v>36.695999999999998</v>
      </c>
      <c r="N95" s="7">
        <v>3</v>
      </c>
      <c r="O95" s="7">
        <v>4</v>
      </c>
      <c r="P95" s="21">
        <v>0</v>
      </c>
      <c r="Q95" s="7">
        <v>0</v>
      </c>
      <c r="R95" s="7">
        <f>IF(O95+Q95&gt;5,5,O95+Q95)</f>
        <v>4</v>
      </c>
      <c r="S95" s="10">
        <v>0</v>
      </c>
      <c r="T95" s="10">
        <v>0</v>
      </c>
      <c r="U95" s="10">
        <v>0</v>
      </c>
      <c r="V95" s="30">
        <v>0</v>
      </c>
      <c r="W95" s="31">
        <v>0</v>
      </c>
      <c r="X95" s="21">
        <v>9</v>
      </c>
      <c r="Y95" s="21">
        <v>4</v>
      </c>
      <c r="Z95" s="7">
        <v>0</v>
      </c>
      <c r="AA95" s="10">
        <v>0</v>
      </c>
      <c r="AB95" s="10">
        <v>0</v>
      </c>
      <c r="AC95" s="7">
        <v>3</v>
      </c>
      <c r="AD95" s="20">
        <f>S95+T95+U95+W95+Y95+Z95+AA95+AB95+AC95</f>
        <v>7</v>
      </c>
      <c r="AE95" s="24" t="s">
        <v>877</v>
      </c>
      <c r="AF95" s="20">
        <v>0</v>
      </c>
      <c r="AG95" s="6">
        <v>0</v>
      </c>
      <c r="AH95" s="10">
        <v>0</v>
      </c>
      <c r="AI95" s="10">
        <v>34</v>
      </c>
      <c r="AJ95" s="23">
        <f>IF(AI95*0.1&lt;=6,AI95*0.1,6)</f>
        <v>3.4000000000000004</v>
      </c>
      <c r="AK95" s="20">
        <f>AF95+AH95+AJ95</f>
        <v>3.4000000000000004</v>
      </c>
      <c r="AL95" s="20">
        <f>M95+R95+AD95+AK95</f>
        <v>51.095999999999997</v>
      </c>
    </row>
    <row r="96" spans="1:38" ht="12.75" customHeight="1" x14ac:dyDescent="0.25">
      <c r="A96" s="5">
        <v>95</v>
      </c>
      <c r="B96" s="10" t="s">
        <v>169</v>
      </c>
      <c r="C96" s="10" t="s">
        <v>37</v>
      </c>
      <c r="D96" s="10" t="s">
        <v>188</v>
      </c>
      <c r="E96" s="10" t="s">
        <v>952</v>
      </c>
      <c r="F96" s="10" t="s">
        <v>189</v>
      </c>
      <c r="G96" s="10">
        <v>721</v>
      </c>
      <c r="H96" s="20">
        <f>IF(G96*0.012&lt;=21,G96*0.012,21)</f>
        <v>8.652000000000001</v>
      </c>
      <c r="I96" s="20">
        <v>98</v>
      </c>
      <c r="J96" s="20">
        <f>IF(I96*0.12&lt;=20,I96*0.12,20)</f>
        <v>11.76</v>
      </c>
      <c r="K96" s="10">
        <v>25</v>
      </c>
      <c r="L96" s="20">
        <f>IF(K96*0.2&lt;=9,K96*0.2,9)</f>
        <v>5</v>
      </c>
      <c r="M96" s="20">
        <f>H96+J96+L96</f>
        <v>25.411999999999999</v>
      </c>
      <c r="N96" s="7">
        <v>3</v>
      </c>
      <c r="O96" s="7">
        <v>4</v>
      </c>
      <c r="P96" s="21">
        <v>0</v>
      </c>
      <c r="Q96" s="7">
        <v>0</v>
      </c>
      <c r="R96" s="7">
        <f>IF(O96+Q96&gt;5,5,O96+Q96)</f>
        <v>4</v>
      </c>
      <c r="S96" s="10">
        <v>0</v>
      </c>
      <c r="T96" s="10">
        <v>0</v>
      </c>
      <c r="U96" s="10">
        <v>0</v>
      </c>
      <c r="V96" s="30">
        <v>0</v>
      </c>
      <c r="W96" s="31">
        <v>0</v>
      </c>
      <c r="X96" s="21">
        <v>8</v>
      </c>
      <c r="Y96" s="21">
        <v>4</v>
      </c>
      <c r="Z96" s="7">
        <v>0</v>
      </c>
      <c r="AA96" s="10">
        <v>0</v>
      </c>
      <c r="AB96" s="21">
        <v>7</v>
      </c>
      <c r="AC96" s="7">
        <v>3</v>
      </c>
      <c r="AD96" s="20">
        <f>S96+T96+U96+W96+Y96+Z96+AA96+AB96+AC96</f>
        <v>14</v>
      </c>
      <c r="AE96" s="24" t="s">
        <v>877</v>
      </c>
      <c r="AF96" s="20">
        <v>0</v>
      </c>
      <c r="AG96" s="6">
        <v>0</v>
      </c>
      <c r="AH96" s="10">
        <v>0</v>
      </c>
      <c r="AI96" s="10">
        <v>38</v>
      </c>
      <c r="AJ96" s="23">
        <f>IF(AI96*0.1&lt;=6,AI96*0.1,6)</f>
        <v>3.8000000000000003</v>
      </c>
      <c r="AK96" s="20">
        <f>AF96+AH96+AJ96</f>
        <v>3.8000000000000003</v>
      </c>
      <c r="AL96" s="20">
        <f>M96+R96+AD96+AK96</f>
        <v>47.211999999999996</v>
      </c>
    </row>
    <row r="97" spans="1:38" ht="12.75" customHeight="1" x14ac:dyDescent="0.25">
      <c r="A97" s="5">
        <v>96</v>
      </c>
      <c r="B97" s="10" t="s">
        <v>169</v>
      </c>
      <c r="C97" s="10" t="s">
        <v>37</v>
      </c>
      <c r="D97" s="10" t="s">
        <v>197</v>
      </c>
      <c r="E97" s="10" t="s">
        <v>953</v>
      </c>
      <c r="F97" s="10" t="s">
        <v>198</v>
      </c>
      <c r="G97" s="10">
        <v>1327</v>
      </c>
      <c r="H97" s="20">
        <f>IF(G97*0.012&lt;=21,G97*0.012,21)</f>
        <v>15.923999999999999</v>
      </c>
      <c r="I97" s="20">
        <v>192</v>
      </c>
      <c r="J97" s="20">
        <f>IF(I97*0.12&lt;=20,I97*0.12,20)</f>
        <v>20</v>
      </c>
      <c r="K97" s="10">
        <v>38</v>
      </c>
      <c r="L97" s="20">
        <f>IF(K97*0.2&lt;=9,K97*0.2,9)</f>
        <v>7.6000000000000005</v>
      </c>
      <c r="M97" s="20">
        <f>H97+J97+L97</f>
        <v>43.524000000000001</v>
      </c>
      <c r="N97" s="7">
        <v>3</v>
      </c>
      <c r="O97" s="7">
        <v>4</v>
      </c>
      <c r="P97" s="21">
        <v>0</v>
      </c>
      <c r="Q97" s="7">
        <v>0</v>
      </c>
      <c r="R97" s="7">
        <f>IF(O97+Q97&gt;5,5,O97+Q97)</f>
        <v>4</v>
      </c>
      <c r="S97" s="10">
        <v>0</v>
      </c>
      <c r="T97" s="10">
        <v>0</v>
      </c>
      <c r="U97" s="10">
        <v>0</v>
      </c>
      <c r="V97" s="30">
        <v>0</v>
      </c>
      <c r="W97" s="31">
        <v>0</v>
      </c>
      <c r="X97" s="21">
        <v>8</v>
      </c>
      <c r="Y97" s="21">
        <v>4</v>
      </c>
      <c r="Z97" s="7">
        <v>0</v>
      </c>
      <c r="AA97" s="10">
        <v>0</v>
      </c>
      <c r="AB97" s="10">
        <v>0</v>
      </c>
      <c r="AC97" s="7">
        <v>0</v>
      </c>
      <c r="AD97" s="20">
        <f>S97+T97+U97+W97+Y97+Z97+AA97+AB97+AC97</f>
        <v>4</v>
      </c>
      <c r="AE97" s="24">
        <v>10.7</v>
      </c>
      <c r="AF97" s="20">
        <f>IF(AE97*0.23&lt;=7,AE97*0.23,7)</f>
        <v>2.4609999999999999</v>
      </c>
      <c r="AG97" s="6">
        <v>0</v>
      </c>
      <c r="AH97" s="10">
        <v>0</v>
      </c>
      <c r="AI97" s="10">
        <v>72</v>
      </c>
      <c r="AJ97" s="23">
        <f>IF(AI97*0.1&lt;=6,AI97*0.1,6)</f>
        <v>6</v>
      </c>
      <c r="AK97" s="20">
        <f>AF97+AH97+AJ97</f>
        <v>8.4610000000000003</v>
      </c>
      <c r="AL97" s="20">
        <f>M97+R97+AD97+AK97</f>
        <v>59.984999999999999</v>
      </c>
    </row>
    <row r="98" spans="1:38" ht="12.75" customHeight="1" x14ac:dyDescent="0.25">
      <c r="A98" s="5">
        <v>97</v>
      </c>
      <c r="B98" s="10" t="s">
        <v>169</v>
      </c>
      <c r="C98" s="10" t="s">
        <v>37</v>
      </c>
      <c r="D98" s="10" t="s">
        <v>199</v>
      </c>
      <c r="E98" s="10" t="s">
        <v>954</v>
      </c>
      <c r="F98" s="10" t="s">
        <v>200</v>
      </c>
      <c r="G98" s="10">
        <v>480</v>
      </c>
      <c r="H98" s="20">
        <f>IF(G98*0.012&lt;=21,G98*0.012,21)</f>
        <v>5.76</v>
      </c>
      <c r="I98" s="20">
        <v>59</v>
      </c>
      <c r="J98" s="20">
        <f>IF(I98*0.12&lt;=20,I98*0.12,20)</f>
        <v>7.08</v>
      </c>
      <c r="K98" s="10">
        <v>17</v>
      </c>
      <c r="L98" s="20">
        <f>IF(K98*0.2&lt;=9,K98*0.2,9)</f>
        <v>3.4000000000000004</v>
      </c>
      <c r="M98" s="20">
        <f>H98+J98+L98</f>
        <v>16.240000000000002</v>
      </c>
      <c r="N98" s="7">
        <v>3</v>
      </c>
      <c r="O98" s="7">
        <v>4</v>
      </c>
      <c r="P98" s="21">
        <v>0</v>
      </c>
      <c r="Q98" s="7">
        <v>0</v>
      </c>
      <c r="R98" s="7">
        <f>IF(O98+Q98&gt;5,5,O98+Q98)</f>
        <v>4</v>
      </c>
      <c r="S98" s="10">
        <v>0</v>
      </c>
      <c r="T98" s="10">
        <v>0</v>
      </c>
      <c r="U98" s="10">
        <v>0</v>
      </c>
      <c r="V98" s="30">
        <v>0</v>
      </c>
      <c r="W98" s="31">
        <v>0</v>
      </c>
      <c r="X98" s="21">
        <v>5</v>
      </c>
      <c r="Y98" s="21">
        <v>3</v>
      </c>
      <c r="Z98" s="7">
        <v>0</v>
      </c>
      <c r="AA98" s="10">
        <v>0</v>
      </c>
      <c r="AB98" s="10">
        <v>0</v>
      </c>
      <c r="AC98" s="7">
        <v>0</v>
      </c>
      <c r="AD98" s="20">
        <f>S98+T98+U98+W98+Y98+Z98+AA98+AB98+AC98</f>
        <v>3</v>
      </c>
      <c r="AE98" s="24" t="s">
        <v>877</v>
      </c>
      <c r="AF98" s="20">
        <v>0</v>
      </c>
      <c r="AG98" s="6">
        <v>0</v>
      </c>
      <c r="AH98" s="10">
        <v>0</v>
      </c>
      <c r="AI98" s="10">
        <v>13</v>
      </c>
      <c r="AJ98" s="23">
        <f>IF(AI98*0.1&lt;=6,AI98*0.1,6)</f>
        <v>1.3</v>
      </c>
      <c r="AK98" s="20">
        <f>AF98+AH98+AJ98</f>
        <v>1.3</v>
      </c>
      <c r="AL98" s="20">
        <f>M98+R98+AD98+AK98</f>
        <v>24.540000000000003</v>
      </c>
    </row>
    <row r="99" spans="1:38" ht="12.75" customHeight="1" x14ac:dyDescent="0.25">
      <c r="A99" s="5">
        <v>98</v>
      </c>
      <c r="B99" s="10" t="s">
        <v>169</v>
      </c>
      <c r="C99" s="10" t="s">
        <v>37</v>
      </c>
      <c r="D99" s="10" t="s">
        <v>201</v>
      </c>
      <c r="E99" s="10" t="s">
        <v>955</v>
      </c>
      <c r="F99" s="10" t="s">
        <v>202</v>
      </c>
      <c r="G99" s="10">
        <v>880</v>
      </c>
      <c r="H99" s="20">
        <f>IF(G99*0.012&lt;=21,G99*0.012,21)</f>
        <v>10.56</v>
      </c>
      <c r="I99" s="20">
        <v>118</v>
      </c>
      <c r="J99" s="20">
        <f>IF(I99*0.12&lt;=20,I99*0.12,20)</f>
        <v>14.16</v>
      </c>
      <c r="K99" s="10">
        <v>24</v>
      </c>
      <c r="L99" s="20">
        <f>IF(K99*0.2&lt;=9,K99*0.2,9)</f>
        <v>4.8000000000000007</v>
      </c>
      <c r="M99" s="20">
        <f>H99+J99+L99</f>
        <v>29.52</v>
      </c>
      <c r="N99" s="7">
        <v>3</v>
      </c>
      <c r="O99" s="7">
        <v>4</v>
      </c>
      <c r="P99" s="21">
        <v>0</v>
      </c>
      <c r="Q99" s="7">
        <v>0</v>
      </c>
      <c r="R99" s="7">
        <f>IF(O99+Q99&gt;5,5,O99+Q99)</f>
        <v>4</v>
      </c>
      <c r="S99" s="10">
        <v>2</v>
      </c>
      <c r="T99" s="10">
        <v>0</v>
      </c>
      <c r="U99" s="10">
        <v>0</v>
      </c>
      <c r="V99" s="30">
        <v>0</v>
      </c>
      <c r="W99" s="31">
        <v>0</v>
      </c>
      <c r="X99" s="21">
        <v>8</v>
      </c>
      <c r="Y99" s="21">
        <v>4</v>
      </c>
      <c r="Z99" s="7">
        <v>0</v>
      </c>
      <c r="AA99" s="10">
        <v>0</v>
      </c>
      <c r="AB99" s="10">
        <v>0</v>
      </c>
      <c r="AC99" s="7">
        <v>0</v>
      </c>
      <c r="AD99" s="20">
        <f>S99+T99+U99+W99+Y99+Z99+AA99+AB99+AC99</f>
        <v>6</v>
      </c>
      <c r="AE99" s="24" t="s">
        <v>877</v>
      </c>
      <c r="AF99" s="20">
        <v>0</v>
      </c>
      <c r="AG99" s="6">
        <v>0</v>
      </c>
      <c r="AH99" s="10">
        <v>0</v>
      </c>
      <c r="AI99" s="10">
        <v>36</v>
      </c>
      <c r="AJ99" s="23">
        <f>IF(AI99*0.1&lt;=6,AI99*0.1,6)</f>
        <v>3.6</v>
      </c>
      <c r="AK99" s="20">
        <f>AF99+AH99+AJ99</f>
        <v>3.6</v>
      </c>
      <c r="AL99" s="20">
        <f>M99+R99+AD99+AK99</f>
        <v>43.12</v>
      </c>
    </row>
    <row r="100" spans="1:38" ht="12.75" customHeight="1" x14ac:dyDescent="0.25">
      <c r="A100" s="5">
        <v>99</v>
      </c>
      <c r="B100" s="10" t="s">
        <v>169</v>
      </c>
      <c r="C100" s="10" t="s">
        <v>98</v>
      </c>
      <c r="D100" s="10" t="s">
        <v>205</v>
      </c>
      <c r="E100" s="10" t="s">
        <v>206</v>
      </c>
      <c r="F100" s="10" t="s">
        <v>198</v>
      </c>
      <c r="G100" s="10">
        <v>791</v>
      </c>
      <c r="H100" s="20">
        <f>IF(G100*0.012&lt;=21,G100*0.012,21)</f>
        <v>9.4920000000000009</v>
      </c>
      <c r="I100" s="20">
        <v>73</v>
      </c>
      <c r="J100" s="20">
        <f>IF(I100*0.12&lt;=20,I100*0.12,20)</f>
        <v>8.76</v>
      </c>
      <c r="K100" s="10">
        <v>20</v>
      </c>
      <c r="L100" s="20">
        <f>IF(K100*0.2&lt;=9,K100*0.2,9)</f>
        <v>4</v>
      </c>
      <c r="M100" s="20">
        <f>H100+J100+L100</f>
        <v>22.252000000000002</v>
      </c>
      <c r="N100" s="7">
        <v>1</v>
      </c>
      <c r="O100" s="7">
        <v>0</v>
      </c>
      <c r="P100" s="21">
        <v>2</v>
      </c>
      <c r="Q100" s="7">
        <v>3</v>
      </c>
      <c r="R100" s="7">
        <f>IF(O100+Q100&gt;5,5,O100+Q100)</f>
        <v>3</v>
      </c>
      <c r="S100" s="10">
        <v>0</v>
      </c>
      <c r="T100" s="10">
        <v>0</v>
      </c>
      <c r="U100" s="10">
        <v>0</v>
      </c>
      <c r="V100" s="24" t="s">
        <v>1349</v>
      </c>
      <c r="W100" s="6">
        <v>0</v>
      </c>
      <c r="X100" s="21">
        <v>1</v>
      </c>
      <c r="Y100" s="21">
        <v>2</v>
      </c>
      <c r="Z100" s="7">
        <v>0</v>
      </c>
      <c r="AA100" s="10">
        <v>0</v>
      </c>
      <c r="AB100" s="10">
        <v>0</v>
      </c>
      <c r="AC100" s="7">
        <v>0</v>
      </c>
      <c r="AD100" s="20">
        <f>S100+T100+U100+W100+Y100+Z100+AA100+AB100+AC100</f>
        <v>2</v>
      </c>
      <c r="AE100" s="24" t="s">
        <v>877</v>
      </c>
      <c r="AF100" s="20">
        <v>0</v>
      </c>
      <c r="AG100" s="6">
        <v>0</v>
      </c>
      <c r="AH100" s="10">
        <v>0</v>
      </c>
      <c r="AI100" s="10">
        <v>10</v>
      </c>
      <c r="AJ100" s="23">
        <f>IF(AI100*0.1&lt;=6,AI100*0.1,6)</f>
        <v>1</v>
      </c>
      <c r="AK100" s="20">
        <f>AF100+AH100+AJ100</f>
        <v>1</v>
      </c>
      <c r="AL100" s="20">
        <f>M100+R100+AD100+AK100</f>
        <v>28.252000000000002</v>
      </c>
    </row>
    <row r="101" spans="1:38" ht="12.75" customHeight="1" x14ac:dyDescent="0.25">
      <c r="A101" s="5">
        <v>100</v>
      </c>
      <c r="B101" s="10" t="s">
        <v>169</v>
      </c>
      <c r="C101" s="10" t="s">
        <v>98</v>
      </c>
      <c r="D101" s="10" t="s">
        <v>207</v>
      </c>
      <c r="E101" s="10" t="s">
        <v>956</v>
      </c>
      <c r="F101" s="10" t="s">
        <v>192</v>
      </c>
      <c r="G101" s="10">
        <v>1103</v>
      </c>
      <c r="H101" s="20">
        <f>IF(G101*0.012&lt;=21,G101*0.012,21)</f>
        <v>13.236000000000001</v>
      </c>
      <c r="I101" s="20">
        <v>124</v>
      </c>
      <c r="J101" s="20">
        <f>IF(I101*0.12&lt;=20,I101*0.12,20)</f>
        <v>14.879999999999999</v>
      </c>
      <c r="K101" s="10">
        <v>32</v>
      </c>
      <c r="L101" s="20">
        <f>IF(K101*0.2&lt;=9,K101*0.2,9)</f>
        <v>6.4</v>
      </c>
      <c r="M101" s="20">
        <f>H101+J101+L101</f>
        <v>34.515999999999998</v>
      </c>
      <c r="N101" s="7">
        <v>1</v>
      </c>
      <c r="O101" s="7">
        <v>0</v>
      </c>
      <c r="P101" s="21">
        <v>2</v>
      </c>
      <c r="Q101" s="7">
        <v>4</v>
      </c>
      <c r="R101" s="7">
        <f>IF(O101+Q101&gt;5,5,O101+Q101)</f>
        <v>4</v>
      </c>
      <c r="S101" s="10">
        <v>0</v>
      </c>
      <c r="T101" s="10">
        <v>0</v>
      </c>
      <c r="U101" s="22">
        <v>3</v>
      </c>
      <c r="V101" s="24" t="s">
        <v>1349</v>
      </c>
      <c r="W101" s="6">
        <v>0</v>
      </c>
      <c r="X101" s="21">
        <v>1</v>
      </c>
      <c r="Y101" s="21">
        <v>2</v>
      </c>
      <c r="Z101" s="7">
        <v>0</v>
      </c>
      <c r="AA101" s="10">
        <v>0</v>
      </c>
      <c r="AB101" s="10">
        <v>0</v>
      </c>
      <c r="AC101" s="7">
        <v>0</v>
      </c>
      <c r="AD101" s="20">
        <f>S101+T101+U101+W101+Y101+Z101+AA101+AB101+AC101</f>
        <v>5</v>
      </c>
      <c r="AE101" s="24">
        <v>9.43</v>
      </c>
      <c r="AF101" s="20">
        <f>IF(AE101*0.23&lt;=7,AE101*0.23,7)</f>
        <v>2.1688999999999998</v>
      </c>
      <c r="AG101" s="6">
        <v>0</v>
      </c>
      <c r="AH101" s="10">
        <v>0</v>
      </c>
      <c r="AI101" s="10">
        <v>36</v>
      </c>
      <c r="AJ101" s="23">
        <f>IF(AI101*0.1&lt;=6,AI101*0.1,6)</f>
        <v>3.6</v>
      </c>
      <c r="AK101" s="20">
        <f>AF101+AH101+AJ101</f>
        <v>5.7689000000000004</v>
      </c>
      <c r="AL101" s="20">
        <f>M101+R101+AD101+AK101</f>
        <v>49.2849</v>
      </c>
    </row>
    <row r="102" spans="1:38" ht="12.75" customHeight="1" x14ac:dyDescent="0.25">
      <c r="A102" s="5">
        <v>101</v>
      </c>
      <c r="B102" s="10" t="s">
        <v>169</v>
      </c>
      <c r="C102" s="10" t="s">
        <v>98</v>
      </c>
      <c r="D102" s="10" t="s">
        <v>957</v>
      </c>
      <c r="E102" s="10" t="s">
        <v>958</v>
      </c>
      <c r="F102" s="10" t="s">
        <v>192</v>
      </c>
      <c r="G102" s="10">
        <v>1319</v>
      </c>
      <c r="H102" s="20">
        <f>IF(G102*0.012&lt;=21,G102*0.012,21)</f>
        <v>15.828000000000001</v>
      </c>
      <c r="I102" s="20">
        <v>232</v>
      </c>
      <c r="J102" s="20">
        <f>IF(I102*0.12&lt;=20,I102*0.12,20)</f>
        <v>20</v>
      </c>
      <c r="K102" s="10">
        <v>54</v>
      </c>
      <c r="L102" s="20">
        <f>IF(K102*0.2&lt;=9,K102*0.2,9)</f>
        <v>9</v>
      </c>
      <c r="M102" s="20">
        <f>H102+J102+L102</f>
        <v>44.828000000000003</v>
      </c>
      <c r="N102" s="7">
        <v>1</v>
      </c>
      <c r="O102" s="7">
        <v>0</v>
      </c>
      <c r="P102" s="21">
        <v>2</v>
      </c>
      <c r="Q102" s="7">
        <v>4</v>
      </c>
      <c r="R102" s="7">
        <f>IF(O102+Q102&gt;5,5,O102+Q102)</f>
        <v>4</v>
      </c>
      <c r="S102" s="10">
        <v>0</v>
      </c>
      <c r="T102" s="10">
        <v>0</v>
      </c>
      <c r="U102" s="22">
        <v>3</v>
      </c>
      <c r="V102" s="24">
        <v>14</v>
      </c>
      <c r="W102" s="6">
        <v>7</v>
      </c>
      <c r="X102" s="21">
        <v>3</v>
      </c>
      <c r="Y102" s="21">
        <v>2</v>
      </c>
      <c r="Z102" s="7">
        <v>0</v>
      </c>
      <c r="AA102" s="10">
        <v>0</v>
      </c>
      <c r="AB102" s="10">
        <v>0</v>
      </c>
      <c r="AC102" s="7">
        <v>0</v>
      </c>
      <c r="AD102" s="20">
        <f>S102+T102+U102+W102+Y102+Z102+AA102+AB102+AC102</f>
        <v>12</v>
      </c>
      <c r="AE102" s="24" t="s">
        <v>877</v>
      </c>
      <c r="AF102" s="20">
        <v>0</v>
      </c>
      <c r="AG102" s="6">
        <v>0</v>
      </c>
      <c r="AH102" s="10">
        <v>0</v>
      </c>
      <c r="AI102" s="10">
        <v>103</v>
      </c>
      <c r="AJ102" s="23">
        <f>IF(AI102*0.1&lt;=6,AI102*0.1,6)</f>
        <v>6</v>
      </c>
      <c r="AK102" s="20">
        <f>AF102+AH102+AJ102</f>
        <v>6</v>
      </c>
      <c r="AL102" s="20">
        <f>M102+R102+AD102+AK102</f>
        <v>66.828000000000003</v>
      </c>
    </row>
    <row r="103" spans="1:38" ht="12.75" customHeight="1" x14ac:dyDescent="0.25">
      <c r="A103" s="5">
        <v>102</v>
      </c>
      <c r="B103" s="10" t="s">
        <v>213</v>
      </c>
      <c r="C103" s="10" t="s">
        <v>37</v>
      </c>
      <c r="D103" s="10" t="s">
        <v>219</v>
      </c>
      <c r="E103" s="10" t="s">
        <v>220</v>
      </c>
      <c r="F103" s="10" t="s">
        <v>220</v>
      </c>
      <c r="G103" s="10">
        <v>1021</v>
      </c>
      <c r="H103" s="20">
        <f>IF(G103*0.012&lt;=21,G103*0.012,21)</f>
        <v>12.252000000000001</v>
      </c>
      <c r="I103" s="20">
        <v>106</v>
      </c>
      <c r="J103" s="20">
        <f>IF(I103*0.12&lt;=20,I103*0.12,20)</f>
        <v>12.719999999999999</v>
      </c>
      <c r="K103" s="10">
        <v>30</v>
      </c>
      <c r="L103" s="20">
        <f>IF(K103*0.2&lt;=9,K103*0.2,9)</f>
        <v>6</v>
      </c>
      <c r="M103" s="20">
        <f>H103+J103+L103</f>
        <v>30.972000000000001</v>
      </c>
      <c r="N103" s="7">
        <v>3</v>
      </c>
      <c r="O103" s="7">
        <v>4</v>
      </c>
      <c r="P103" s="21">
        <v>0</v>
      </c>
      <c r="Q103" s="7">
        <v>0</v>
      </c>
      <c r="R103" s="7">
        <f>IF(O103+Q103&gt;5,5,O103+Q103)</f>
        <v>4</v>
      </c>
      <c r="S103" s="10">
        <v>0</v>
      </c>
      <c r="T103" s="10">
        <v>0</v>
      </c>
      <c r="U103" s="10">
        <v>0</v>
      </c>
      <c r="V103" s="30">
        <v>0</v>
      </c>
      <c r="W103" s="31">
        <v>0</v>
      </c>
      <c r="X103" s="21">
        <v>8</v>
      </c>
      <c r="Y103" s="21">
        <v>4</v>
      </c>
      <c r="Z103" s="7">
        <v>0</v>
      </c>
      <c r="AA103" s="10">
        <v>0</v>
      </c>
      <c r="AB103" s="10">
        <v>0</v>
      </c>
      <c r="AC103" s="7">
        <v>3</v>
      </c>
      <c r="AD103" s="20">
        <f>S103+T103+U103+W103+Y103+Z103+AA103+AB103+AC103</f>
        <v>7</v>
      </c>
      <c r="AE103" s="24">
        <v>13.22</v>
      </c>
      <c r="AF103" s="20">
        <f>IF(AE103*0.23&lt;=7,AE103*0.23,7)</f>
        <v>3.0406000000000004</v>
      </c>
      <c r="AG103" s="6">
        <v>0</v>
      </c>
      <c r="AH103" s="10">
        <v>0</v>
      </c>
      <c r="AI103" s="10">
        <v>23</v>
      </c>
      <c r="AJ103" s="23">
        <f>IF(AI103*0.1&lt;=6,AI103*0.1,6)</f>
        <v>2.3000000000000003</v>
      </c>
      <c r="AK103" s="20">
        <f>AF103+AH103+AJ103</f>
        <v>5.3406000000000002</v>
      </c>
      <c r="AL103" s="20">
        <f>M103+R103+AD103+AK103</f>
        <v>47.312600000000003</v>
      </c>
    </row>
    <row r="104" spans="1:38" ht="12.75" customHeight="1" x14ac:dyDescent="0.25">
      <c r="A104" s="5">
        <v>103</v>
      </c>
      <c r="B104" s="10" t="s">
        <v>213</v>
      </c>
      <c r="C104" s="10" t="s">
        <v>37</v>
      </c>
      <c r="D104" s="10" t="s">
        <v>221</v>
      </c>
      <c r="E104" s="10" t="s">
        <v>959</v>
      </c>
      <c r="F104" s="10" t="s">
        <v>222</v>
      </c>
      <c r="G104" s="10">
        <v>453</v>
      </c>
      <c r="H104" s="20">
        <f>IF(G104*0.012&lt;=21,G104*0.012,21)</f>
        <v>5.4359999999999999</v>
      </c>
      <c r="I104" s="20">
        <v>51</v>
      </c>
      <c r="J104" s="20">
        <f>IF(I104*0.12&lt;=20,I104*0.12,20)</f>
        <v>6.12</v>
      </c>
      <c r="K104" s="10">
        <v>15</v>
      </c>
      <c r="L104" s="20">
        <f>IF(K104*0.2&lt;=9,K104*0.2,9)</f>
        <v>3</v>
      </c>
      <c r="M104" s="20">
        <f>H104+J104+L104</f>
        <v>14.556000000000001</v>
      </c>
      <c r="N104" s="7">
        <v>3</v>
      </c>
      <c r="O104" s="7">
        <v>4</v>
      </c>
      <c r="P104" s="21">
        <v>0</v>
      </c>
      <c r="Q104" s="7">
        <v>0</v>
      </c>
      <c r="R104" s="7">
        <f>IF(O104+Q104&gt;5,5,O104+Q104)</f>
        <v>4</v>
      </c>
      <c r="S104" s="10">
        <v>0</v>
      </c>
      <c r="T104" s="10">
        <v>0</v>
      </c>
      <c r="U104" s="10">
        <v>0</v>
      </c>
      <c r="V104" s="30">
        <v>0</v>
      </c>
      <c r="W104" s="31">
        <v>0</v>
      </c>
      <c r="X104" s="21">
        <v>4</v>
      </c>
      <c r="Y104" s="21">
        <v>3</v>
      </c>
      <c r="Z104" s="7">
        <v>0</v>
      </c>
      <c r="AA104" s="10">
        <v>0</v>
      </c>
      <c r="AB104" s="10">
        <v>0</v>
      </c>
      <c r="AC104" s="7">
        <v>0</v>
      </c>
      <c r="AD104" s="20">
        <f>S104+T104+U104+W104+Y104+Z104+AA104+AB104+AC104</f>
        <v>3</v>
      </c>
      <c r="AE104" s="24" t="s">
        <v>877</v>
      </c>
      <c r="AF104" s="20">
        <v>0</v>
      </c>
      <c r="AG104" s="6">
        <v>0</v>
      </c>
      <c r="AH104" s="10">
        <v>0</v>
      </c>
      <c r="AI104" s="10">
        <v>6</v>
      </c>
      <c r="AJ104" s="23">
        <f>IF(AI104*0.1&lt;=6,AI104*0.1,6)</f>
        <v>0.60000000000000009</v>
      </c>
      <c r="AK104" s="20">
        <f>AF104+AH104+AJ104</f>
        <v>0.60000000000000009</v>
      </c>
      <c r="AL104" s="20">
        <f>M104+R104+AD104+AK104</f>
        <v>22.156000000000002</v>
      </c>
    </row>
    <row r="105" spans="1:38" ht="12.75" customHeight="1" x14ac:dyDescent="0.25">
      <c r="A105" s="5">
        <v>104</v>
      </c>
      <c r="B105" s="10" t="s">
        <v>213</v>
      </c>
      <c r="C105" s="10" t="s">
        <v>37</v>
      </c>
      <c r="D105" s="10" t="s">
        <v>223</v>
      </c>
      <c r="E105" s="10" t="s">
        <v>224</v>
      </c>
      <c r="F105" s="10" t="s">
        <v>224</v>
      </c>
      <c r="G105" s="10">
        <v>758</v>
      </c>
      <c r="H105" s="20">
        <f>IF(G105*0.012&lt;=21,G105*0.012,21)</f>
        <v>9.0960000000000001</v>
      </c>
      <c r="I105" s="20">
        <v>87</v>
      </c>
      <c r="J105" s="20">
        <f>IF(I105*0.12&lt;=20,I105*0.12,20)</f>
        <v>10.44</v>
      </c>
      <c r="K105" s="10">
        <v>24</v>
      </c>
      <c r="L105" s="20">
        <f>IF(K105*0.2&lt;=9,K105*0.2,9)</f>
        <v>4.8000000000000007</v>
      </c>
      <c r="M105" s="20">
        <f>H105+J105+L105</f>
        <v>24.336000000000002</v>
      </c>
      <c r="N105" s="7">
        <v>3</v>
      </c>
      <c r="O105" s="7">
        <v>4</v>
      </c>
      <c r="P105" s="21">
        <v>0</v>
      </c>
      <c r="Q105" s="7">
        <v>0</v>
      </c>
      <c r="R105" s="7">
        <f>IF(O105+Q105&gt;5,5,O105+Q105)</f>
        <v>4</v>
      </c>
      <c r="S105" s="10">
        <v>0</v>
      </c>
      <c r="T105" s="10">
        <v>0</v>
      </c>
      <c r="U105" s="10">
        <v>0</v>
      </c>
      <c r="V105" s="30">
        <v>0</v>
      </c>
      <c r="W105" s="31">
        <v>0</v>
      </c>
      <c r="X105" s="21">
        <v>4</v>
      </c>
      <c r="Y105" s="21">
        <v>3</v>
      </c>
      <c r="Z105" s="7">
        <v>0</v>
      </c>
      <c r="AA105" s="10">
        <v>0</v>
      </c>
      <c r="AB105" s="10">
        <v>0</v>
      </c>
      <c r="AC105" s="7">
        <v>0</v>
      </c>
      <c r="AD105" s="20">
        <f>S105+T105+U105+W105+Y105+Z105+AA105+AB105+AC105</f>
        <v>3</v>
      </c>
      <c r="AE105" s="24">
        <v>16.36</v>
      </c>
      <c r="AF105" s="20">
        <f>IF(AE105*0.23&lt;=7,AE105*0.23,7)</f>
        <v>3.7627999999999999</v>
      </c>
      <c r="AG105" s="6">
        <v>0</v>
      </c>
      <c r="AH105" s="10">
        <v>0</v>
      </c>
      <c r="AI105" s="10">
        <v>17</v>
      </c>
      <c r="AJ105" s="23">
        <f>IF(AI105*0.1&lt;=6,AI105*0.1,6)</f>
        <v>1.7000000000000002</v>
      </c>
      <c r="AK105" s="20">
        <f>AF105+AH105+AJ105</f>
        <v>5.4627999999999997</v>
      </c>
      <c r="AL105" s="20">
        <f>M105+R105+AD105+AK105</f>
        <v>36.7988</v>
      </c>
    </row>
    <row r="106" spans="1:38" ht="12.75" customHeight="1" x14ac:dyDescent="0.25">
      <c r="A106" s="5">
        <v>105</v>
      </c>
      <c r="B106" s="10" t="s">
        <v>213</v>
      </c>
      <c r="C106" s="10" t="s">
        <v>37</v>
      </c>
      <c r="D106" s="10" t="s">
        <v>229</v>
      </c>
      <c r="E106" s="10" t="s">
        <v>1365</v>
      </c>
      <c r="F106" s="10" t="s">
        <v>230</v>
      </c>
      <c r="G106" s="10">
        <v>1259</v>
      </c>
      <c r="H106" s="20">
        <f>IF(G106*0.012&lt;=21,G106*0.012,21)</f>
        <v>15.108000000000001</v>
      </c>
      <c r="I106" s="20">
        <v>134</v>
      </c>
      <c r="J106" s="20">
        <f>IF(I106*0.12&lt;=20,I106*0.12,20)</f>
        <v>16.079999999999998</v>
      </c>
      <c r="K106" s="10">
        <v>27</v>
      </c>
      <c r="L106" s="20">
        <f>IF(K106*0.2&lt;=9,K106*0.2,9)</f>
        <v>5.4</v>
      </c>
      <c r="M106" s="20">
        <f>H106+J106+L106</f>
        <v>36.588000000000001</v>
      </c>
      <c r="N106" s="7">
        <v>3</v>
      </c>
      <c r="O106" s="7">
        <v>4</v>
      </c>
      <c r="P106" s="21">
        <v>0</v>
      </c>
      <c r="Q106" s="7">
        <v>0</v>
      </c>
      <c r="R106" s="7">
        <f>IF(O106+Q106&gt;5,5,O106+Q106)</f>
        <v>4</v>
      </c>
      <c r="S106" s="10">
        <v>0</v>
      </c>
      <c r="T106" s="10">
        <v>0</v>
      </c>
      <c r="U106" s="10">
        <v>0</v>
      </c>
      <c r="V106" s="30">
        <v>0</v>
      </c>
      <c r="W106" s="31">
        <v>0</v>
      </c>
      <c r="X106" s="21">
        <v>4</v>
      </c>
      <c r="Y106" s="21">
        <v>3</v>
      </c>
      <c r="Z106" s="7">
        <v>0</v>
      </c>
      <c r="AA106" s="10">
        <v>0</v>
      </c>
      <c r="AB106" s="10">
        <v>0</v>
      </c>
      <c r="AC106" s="7">
        <v>0</v>
      </c>
      <c r="AD106" s="20">
        <f>S106+T106+U106+W106+Y106+Z106+AA106+AB106+AC106</f>
        <v>3</v>
      </c>
      <c r="AE106" s="24">
        <v>13.82</v>
      </c>
      <c r="AF106" s="20">
        <f>IF(AE106*0.23&lt;=7,AE106*0.23,7)</f>
        <v>3.1786000000000003</v>
      </c>
      <c r="AG106" s="6">
        <v>0</v>
      </c>
      <c r="AH106" s="10">
        <v>0</v>
      </c>
      <c r="AI106" s="10">
        <v>43</v>
      </c>
      <c r="AJ106" s="23">
        <f>IF(AI106*0.1&lt;=6,AI106*0.1,6)</f>
        <v>4.3</v>
      </c>
      <c r="AK106" s="20">
        <f>AF106+AH106+AJ106</f>
        <v>7.4786000000000001</v>
      </c>
      <c r="AL106" s="20">
        <f>M106+R106+AD106+AK106</f>
        <v>51.066600000000001</v>
      </c>
    </row>
    <row r="107" spans="1:38" ht="12.75" customHeight="1" x14ac:dyDescent="0.25">
      <c r="A107" s="5">
        <v>106</v>
      </c>
      <c r="B107" s="10" t="s">
        <v>213</v>
      </c>
      <c r="C107" s="10" t="s">
        <v>37</v>
      </c>
      <c r="D107" s="10" t="s">
        <v>231</v>
      </c>
      <c r="E107" s="10" t="s">
        <v>960</v>
      </c>
      <c r="F107" s="10" t="s">
        <v>232</v>
      </c>
      <c r="G107" s="10">
        <v>824</v>
      </c>
      <c r="H107" s="20">
        <f>IF(G107*0.012&lt;=21,G107*0.012,21)</f>
        <v>9.8879999999999999</v>
      </c>
      <c r="I107" s="20">
        <v>81</v>
      </c>
      <c r="J107" s="20">
        <f>IF(I107*0.12&lt;=20,I107*0.12,20)</f>
        <v>9.7199999999999989</v>
      </c>
      <c r="K107" s="10">
        <v>19</v>
      </c>
      <c r="L107" s="20">
        <f>IF(K107*0.2&lt;=9,K107*0.2,9)</f>
        <v>3.8000000000000003</v>
      </c>
      <c r="M107" s="20">
        <f>H107+J107+L107</f>
        <v>23.407999999999998</v>
      </c>
      <c r="N107" s="7">
        <v>2</v>
      </c>
      <c r="O107" s="7">
        <v>3</v>
      </c>
      <c r="P107" s="21">
        <v>0</v>
      </c>
      <c r="Q107" s="7">
        <v>0</v>
      </c>
      <c r="R107" s="7">
        <f>IF(O107+Q107&gt;5,5,O107+Q107)</f>
        <v>3</v>
      </c>
      <c r="S107" s="10">
        <v>0</v>
      </c>
      <c r="T107" s="10">
        <v>0</v>
      </c>
      <c r="U107" s="10">
        <v>0</v>
      </c>
      <c r="V107" s="30">
        <v>0</v>
      </c>
      <c r="W107" s="31">
        <v>0</v>
      </c>
      <c r="X107" s="21">
        <v>3</v>
      </c>
      <c r="Y107" s="21">
        <v>2</v>
      </c>
      <c r="Z107" s="7">
        <v>0</v>
      </c>
      <c r="AA107" s="10">
        <v>0</v>
      </c>
      <c r="AB107" s="10">
        <v>0</v>
      </c>
      <c r="AC107" s="7">
        <v>0</v>
      </c>
      <c r="AD107" s="20">
        <f>S107+T107+U107+W107+Y107+Z107+AA107+AB107+AC107</f>
        <v>2</v>
      </c>
      <c r="AE107" s="24" t="s">
        <v>877</v>
      </c>
      <c r="AF107" s="20">
        <v>0</v>
      </c>
      <c r="AG107" s="6">
        <v>0</v>
      </c>
      <c r="AH107" s="10">
        <v>0</v>
      </c>
      <c r="AI107" s="10">
        <v>21</v>
      </c>
      <c r="AJ107" s="23">
        <f>IF(AI107*0.1&lt;=6,AI107*0.1,6)</f>
        <v>2.1</v>
      </c>
      <c r="AK107" s="20">
        <f>AF107+AH107+AJ107</f>
        <v>2.1</v>
      </c>
      <c r="AL107" s="20">
        <f>M107+R107+AD107+AK107</f>
        <v>30.507999999999999</v>
      </c>
    </row>
    <row r="108" spans="1:38" ht="12.75" customHeight="1" x14ac:dyDescent="0.25">
      <c r="A108" s="5">
        <v>107</v>
      </c>
      <c r="B108" s="10" t="s">
        <v>213</v>
      </c>
      <c r="C108" s="10" t="s">
        <v>37</v>
      </c>
      <c r="D108" s="10" t="s">
        <v>233</v>
      </c>
      <c r="E108" s="10" t="s">
        <v>234</v>
      </c>
      <c r="F108" s="10" t="s">
        <v>234</v>
      </c>
      <c r="G108" s="10">
        <v>748</v>
      </c>
      <c r="H108" s="20">
        <f>IF(G108*0.012&lt;=21,G108*0.012,21)</f>
        <v>8.9760000000000009</v>
      </c>
      <c r="I108" s="20">
        <v>80</v>
      </c>
      <c r="J108" s="20">
        <f>IF(I108*0.12&lt;=20,I108*0.12,20)</f>
        <v>9.6</v>
      </c>
      <c r="K108" s="10">
        <v>21</v>
      </c>
      <c r="L108" s="20">
        <f>IF(K108*0.2&lt;=9,K108*0.2,9)</f>
        <v>4.2</v>
      </c>
      <c r="M108" s="20">
        <f>H108+J108+L108</f>
        <v>22.776</v>
      </c>
      <c r="N108" s="7">
        <v>3</v>
      </c>
      <c r="O108" s="7">
        <v>4</v>
      </c>
      <c r="P108" s="21">
        <v>0</v>
      </c>
      <c r="Q108" s="7">
        <v>0</v>
      </c>
      <c r="R108" s="7">
        <f>IF(O108+Q108&gt;5,5,O108+Q108)</f>
        <v>4</v>
      </c>
      <c r="S108" s="10">
        <v>0</v>
      </c>
      <c r="T108" s="10">
        <v>0</v>
      </c>
      <c r="U108" s="10">
        <v>0</v>
      </c>
      <c r="V108" s="30">
        <v>0</v>
      </c>
      <c r="W108" s="31">
        <v>0</v>
      </c>
      <c r="X108" s="21">
        <v>8</v>
      </c>
      <c r="Y108" s="21">
        <v>4</v>
      </c>
      <c r="Z108" s="7">
        <v>0</v>
      </c>
      <c r="AA108" s="10">
        <v>0</v>
      </c>
      <c r="AB108" s="10">
        <v>0</v>
      </c>
      <c r="AC108" s="7">
        <v>3</v>
      </c>
      <c r="AD108" s="20">
        <f>S108+T108+U108+W108+Y108+Z108+AA108+AB108+AC108</f>
        <v>7</v>
      </c>
      <c r="AE108" s="24" t="s">
        <v>877</v>
      </c>
      <c r="AF108" s="20">
        <v>0</v>
      </c>
      <c r="AG108" s="6">
        <v>0</v>
      </c>
      <c r="AH108" s="10">
        <v>0</v>
      </c>
      <c r="AI108" s="10">
        <v>14</v>
      </c>
      <c r="AJ108" s="23">
        <f>IF(AI108*0.1&lt;=6,AI108*0.1,6)</f>
        <v>1.4000000000000001</v>
      </c>
      <c r="AK108" s="20">
        <f>AF108+AH108+AJ108</f>
        <v>1.4000000000000001</v>
      </c>
      <c r="AL108" s="20">
        <f>M108+R108+AD108+AK108</f>
        <v>35.175999999999995</v>
      </c>
    </row>
    <row r="109" spans="1:38" ht="12.75" customHeight="1" x14ac:dyDescent="0.25">
      <c r="A109" s="5">
        <v>108</v>
      </c>
      <c r="B109" s="10" t="s">
        <v>213</v>
      </c>
      <c r="C109" s="10" t="s">
        <v>37</v>
      </c>
      <c r="D109" s="10" t="s">
        <v>267</v>
      </c>
      <c r="E109" s="10" t="s">
        <v>961</v>
      </c>
      <c r="F109" s="10" t="s">
        <v>268</v>
      </c>
      <c r="G109" s="10">
        <v>1018</v>
      </c>
      <c r="H109" s="20">
        <f>IF(G109*0.012&lt;=21,G109*0.012,21)</f>
        <v>12.216000000000001</v>
      </c>
      <c r="I109" s="20">
        <v>111</v>
      </c>
      <c r="J109" s="20">
        <f>IF(I109*0.12&lt;=20,I109*0.12,20)</f>
        <v>13.32</v>
      </c>
      <c r="K109" s="10">
        <v>27</v>
      </c>
      <c r="L109" s="20">
        <f>IF(K109*0.2&lt;=9,K109*0.2,9)</f>
        <v>5.4</v>
      </c>
      <c r="M109" s="20">
        <f>H109+J109+L109</f>
        <v>30.936</v>
      </c>
      <c r="N109" s="7">
        <v>3</v>
      </c>
      <c r="O109" s="7">
        <v>4</v>
      </c>
      <c r="P109" s="21">
        <v>0</v>
      </c>
      <c r="Q109" s="7">
        <v>0</v>
      </c>
      <c r="R109" s="7">
        <f>IF(O109+Q109&gt;5,5,O109+Q109)</f>
        <v>4</v>
      </c>
      <c r="S109" s="10">
        <v>0</v>
      </c>
      <c r="T109" s="10">
        <v>0</v>
      </c>
      <c r="U109" s="10">
        <v>0</v>
      </c>
      <c r="V109" s="30">
        <v>0</v>
      </c>
      <c r="W109" s="31">
        <v>0</v>
      </c>
      <c r="X109" s="21">
        <v>11</v>
      </c>
      <c r="Y109" s="21">
        <v>7</v>
      </c>
      <c r="Z109" s="7">
        <v>0</v>
      </c>
      <c r="AA109" s="10">
        <v>0</v>
      </c>
      <c r="AB109" s="10">
        <v>0</v>
      </c>
      <c r="AC109" s="7">
        <v>3</v>
      </c>
      <c r="AD109" s="20">
        <f>S109+T109+U109+W109+Y109+Z109+AA109+AB109+AC109</f>
        <v>10</v>
      </c>
      <c r="AE109" s="24">
        <v>20.43</v>
      </c>
      <c r="AF109" s="20">
        <f>IF(AE109*0.23&lt;=7,AE109*0.23,7)</f>
        <v>4.6989000000000001</v>
      </c>
      <c r="AG109" s="6">
        <v>0</v>
      </c>
      <c r="AH109" s="10">
        <v>0</v>
      </c>
      <c r="AI109" s="10">
        <v>33</v>
      </c>
      <c r="AJ109" s="23">
        <f>IF(AI109*0.1&lt;=6,AI109*0.1,6)</f>
        <v>3.3000000000000003</v>
      </c>
      <c r="AK109" s="20">
        <f>AF109+AH109+AJ109</f>
        <v>7.9989000000000008</v>
      </c>
      <c r="AL109" s="20">
        <f>M109+R109+AD109+AK109</f>
        <v>52.934899999999999</v>
      </c>
    </row>
    <row r="110" spans="1:38" ht="12.75" customHeight="1" x14ac:dyDescent="0.25">
      <c r="A110" s="5">
        <v>109</v>
      </c>
      <c r="B110" s="10" t="s">
        <v>213</v>
      </c>
      <c r="C110" s="10" t="s">
        <v>37</v>
      </c>
      <c r="D110" s="10" t="s">
        <v>288</v>
      </c>
      <c r="E110" s="10" t="s">
        <v>962</v>
      </c>
      <c r="F110" s="10" t="s">
        <v>289</v>
      </c>
      <c r="G110" s="10">
        <v>448</v>
      </c>
      <c r="H110" s="20">
        <f>IF(G110*0.012&lt;=21,G110*0.012,21)</f>
        <v>5.3760000000000003</v>
      </c>
      <c r="I110" s="20">
        <v>50</v>
      </c>
      <c r="J110" s="20">
        <f>IF(I110*0.12&lt;=20,I110*0.12,20)</f>
        <v>6</v>
      </c>
      <c r="K110" s="10">
        <v>13</v>
      </c>
      <c r="L110" s="20">
        <f>IF(K110*0.2&lt;=9,K110*0.2,9)</f>
        <v>2.6</v>
      </c>
      <c r="M110" s="20">
        <f>H110+J110+L110</f>
        <v>13.976000000000001</v>
      </c>
      <c r="N110" s="7">
        <v>3</v>
      </c>
      <c r="O110" s="7">
        <v>4</v>
      </c>
      <c r="P110" s="21">
        <v>0</v>
      </c>
      <c r="Q110" s="7">
        <v>0</v>
      </c>
      <c r="R110" s="7">
        <f>IF(O110+Q110&gt;5,5,O110+Q110)</f>
        <v>4</v>
      </c>
      <c r="S110" s="10">
        <v>0</v>
      </c>
      <c r="T110" s="10">
        <v>0</v>
      </c>
      <c r="U110" s="10">
        <v>0</v>
      </c>
      <c r="V110" s="30">
        <v>0</v>
      </c>
      <c r="W110" s="31">
        <v>0</v>
      </c>
      <c r="X110" s="21">
        <v>1</v>
      </c>
      <c r="Y110" s="21">
        <v>2</v>
      </c>
      <c r="Z110" s="7">
        <v>0</v>
      </c>
      <c r="AA110" s="10">
        <v>0</v>
      </c>
      <c r="AB110" s="10">
        <v>0</v>
      </c>
      <c r="AC110" s="7">
        <v>0</v>
      </c>
      <c r="AD110" s="20">
        <f>S110+T110+U110+W110+Y110+Z110+AA110+AB110+AC110</f>
        <v>2</v>
      </c>
      <c r="AE110" s="24" t="s">
        <v>877</v>
      </c>
      <c r="AF110" s="20">
        <v>0</v>
      </c>
      <c r="AG110" s="6">
        <v>0</v>
      </c>
      <c r="AH110" s="10">
        <v>0</v>
      </c>
      <c r="AI110" s="10">
        <v>11</v>
      </c>
      <c r="AJ110" s="23">
        <f>IF(AI110*0.1&lt;=6,AI110*0.1,6)</f>
        <v>1.1000000000000001</v>
      </c>
      <c r="AK110" s="20">
        <f>AF110+AH110+AJ110</f>
        <v>1.1000000000000001</v>
      </c>
      <c r="AL110" s="20">
        <f>M110+R110+AD110+AK110</f>
        <v>21.076000000000001</v>
      </c>
    </row>
    <row r="111" spans="1:38" ht="12.75" customHeight="1" x14ac:dyDescent="0.25">
      <c r="A111" s="5">
        <v>110</v>
      </c>
      <c r="B111" s="10" t="s">
        <v>213</v>
      </c>
      <c r="C111" s="10" t="s">
        <v>37</v>
      </c>
      <c r="D111" s="10" t="s">
        <v>290</v>
      </c>
      <c r="E111" s="10" t="s">
        <v>291</v>
      </c>
      <c r="F111" s="10" t="s">
        <v>291</v>
      </c>
      <c r="G111" s="10">
        <v>774</v>
      </c>
      <c r="H111" s="20">
        <f>IF(G111*0.012&lt;=21,G111*0.012,21)</f>
        <v>9.2880000000000003</v>
      </c>
      <c r="I111" s="20">
        <v>94</v>
      </c>
      <c r="J111" s="20">
        <f>IF(I111*0.12&lt;=20,I111*0.12,20)</f>
        <v>11.28</v>
      </c>
      <c r="K111" s="10">
        <v>20</v>
      </c>
      <c r="L111" s="20">
        <f>IF(K111*0.2&lt;=9,K111*0.2,9)</f>
        <v>4</v>
      </c>
      <c r="M111" s="20">
        <f>H111+J111+L111</f>
        <v>24.567999999999998</v>
      </c>
      <c r="N111" s="7">
        <v>3</v>
      </c>
      <c r="O111" s="7">
        <v>4</v>
      </c>
      <c r="P111" s="21">
        <v>0</v>
      </c>
      <c r="Q111" s="7">
        <v>0</v>
      </c>
      <c r="R111" s="7">
        <f>IF(O111+Q111&gt;5,5,O111+Q111)</f>
        <v>4</v>
      </c>
      <c r="S111" s="10">
        <v>0</v>
      </c>
      <c r="T111" s="10">
        <v>0</v>
      </c>
      <c r="U111" s="10">
        <v>0</v>
      </c>
      <c r="V111" s="30">
        <v>0</v>
      </c>
      <c r="W111" s="31">
        <v>0</v>
      </c>
      <c r="X111" s="21">
        <v>5</v>
      </c>
      <c r="Y111" s="21">
        <v>3</v>
      </c>
      <c r="Z111" s="7">
        <v>0</v>
      </c>
      <c r="AA111" s="10">
        <v>0</v>
      </c>
      <c r="AB111" s="10">
        <v>0</v>
      </c>
      <c r="AC111" s="7">
        <v>0</v>
      </c>
      <c r="AD111" s="20">
        <f>S111+T111+U111+W111+Y111+Z111+AA111+AB111+AC111</f>
        <v>3</v>
      </c>
      <c r="AE111" s="24" t="s">
        <v>877</v>
      </c>
      <c r="AF111" s="20">
        <v>0</v>
      </c>
      <c r="AG111" s="6">
        <v>0</v>
      </c>
      <c r="AH111" s="10">
        <v>0</v>
      </c>
      <c r="AI111" s="10">
        <v>25</v>
      </c>
      <c r="AJ111" s="23">
        <f>IF(AI111*0.1&lt;=6,AI111*0.1,6)</f>
        <v>2.5</v>
      </c>
      <c r="AK111" s="20">
        <f>AF111+AH111+AJ111</f>
        <v>2.5</v>
      </c>
      <c r="AL111" s="20">
        <f>M111+R111+AD111+AK111</f>
        <v>34.067999999999998</v>
      </c>
    </row>
    <row r="112" spans="1:38" ht="12.75" customHeight="1" x14ac:dyDescent="0.25">
      <c r="A112" s="5">
        <v>111</v>
      </c>
      <c r="B112" s="10" t="s">
        <v>213</v>
      </c>
      <c r="C112" s="10" t="s">
        <v>37</v>
      </c>
      <c r="D112" s="10" t="s">
        <v>292</v>
      </c>
      <c r="E112" s="10" t="s">
        <v>293</v>
      </c>
      <c r="F112" s="10" t="s">
        <v>294</v>
      </c>
      <c r="G112" s="10">
        <v>893</v>
      </c>
      <c r="H112" s="20">
        <f>IF(G112*0.012&lt;=21,G112*0.012,21)</f>
        <v>10.716000000000001</v>
      </c>
      <c r="I112" s="20">
        <v>96</v>
      </c>
      <c r="J112" s="20">
        <f>IF(I112*0.12&lt;=20,I112*0.12,20)</f>
        <v>11.52</v>
      </c>
      <c r="K112" s="10">
        <v>24</v>
      </c>
      <c r="L112" s="20">
        <f>IF(K112*0.2&lt;=9,K112*0.2,9)</f>
        <v>4.8000000000000007</v>
      </c>
      <c r="M112" s="20">
        <f>H112+J112+L112</f>
        <v>27.036000000000001</v>
      </c>
      <c r="N112" s="7">
        <v>3</v>
      </c>
      <c r="O112" s="7">
        <v>4</v>
      </c>
      <c r="P112" s="21">
        <v>0</v>
      </c>
      <c r="Q112" s="7">
        <v>0</v>
      </c>
      <c r="R112" s="7">
        <f>IF(O112+Q112&gt;5,5,O112+Q112)</f>
        <v>4</v>
      </c>
      <c r="S112" s="10">
        <v>0</v>
      </c>
      <c r="T112" s="10">
        <v>0</v>
      </c>
      <c r="U112" s="10">
        <v>0</v>
      </c>
      <c r="V112" s="30">
        <v>0</v>
      </c>
      <c r="W112" s="31">
        <v>0</v>
      </c>
      <c r="X112" s="21">
        <v>8</v>
      </c>
      <c r="Y112" s="21">
        <v>4</v>
      </c>
      <c r="Z112" s="7">
        <v>0</v>
      </c>
      <c r="AA112" s="10">
        <v>0</v>
      </c>
      <c r="AB112" s="10">
        <v>0</v>
      </c>
      <c r="AC112" s="7">
        <v>0</v>
      </c>
      <c r="AD112" s="20">
        <f>S112+T112+U112+W112+Y112+Z112+AA112+AB112+AC112</f>
        <v>4</v>
      </c>
      <c r="AE112" s="24">
        <v>11.2</v>
      </c>
      <c r="AF112" s="20">
        <f>IF(AE112*0.23&lt;=7,AE112*0.23,7)</f>
        <v>2.5760000000000001</v>
      </c>
      <c r="AG112" s="6">
        <v>0</v>
      </c>
      <c r="AH112" s="10">
        <v>0</v>
      </c>
      <c r="AI112" s="10">
        <v>23</v>
      </c>
      <c r="AJ112" s="23">
        <f>IF(AI112*0.1&lt;=6,AI112*0.1,6)</f>
        <v>2.3000000000000003</v>
      </c>
      <c r="AK112" s="20">
        <f>AF112+AH112+AJ112</f>
        <v>4.8760000000000003</v>
      </c>
      <c r="AL112" s="20">
        <f>M112+R112+AD112+AK112</f>
        <v>39.911999999999999</v>
      </c>
    </row>
    <row r="113" spans="1:38" ht="12.75" customHeight="1" x14ac:dyDescent="0.25">
      <c r="A113" s="5">
        <v>112</v>
      </c>
      <c r="B113" s="10" t="s">
        <v>213</v>
      </c>
      <c r="C113" s="10" t="s">
        <v>37</v>
      </c>
      <c r="D113" s="10" t="s">
        <v>295</v>
      </c>
      <c r="E113" s="10" t="s">
        <v>296</v>
      </c>
      <c r="F113" s="10" t="s">
        <v>297</v>
      </c>
      <c r="G113" s="10">
        <v>1311</v>
      </c>
      <c r="H113" s="20">
        <f>IF(G113*0.012&lt;=21,G113*0.012,21)</f>
        <v>15.732000000000001</v>
      </c>
      <c r="I113" s="20">
        <v>132</v>
      </c>
      <c r="J113" s="20">
        <f>IF(I113*0.12&lt;=20,I113*0.12,20)</f>
        <v>15.84</v>
      </c>
      <c r="K113" s="10">
        <v>32</v>
      </c>
      <c r="L113" s="20">
        <f>IF(K113*0.2&lt;=9,K113*0.2,9)</f>
        <v>6.4</v>
      </c>
      <c r="M113" s="20">
        <f>H113+J113+L113</f>
        <v>37.972000000000001</v>
      </c>
      <c r="N113" s="7">
        <v>3</v>
      </c>
      <c r="O113" s="7">
        <v>4</v>
      </c>
      <c r="P113" s="21">
        <v>0</v>
      </c>
      <c r="Q113" s="7">
        <v>0</v>
      </c>
      <c r="R113" s="7">
        <f>IF(O113+Q113&gt;5,5,O113+Q113)</f>
        <v>4</v>
      </c>
      <c r="S113" s="10">
        <v>0</v>
      </c>
      <c r="T113" s="10">
        <v>0</v>
      </c>
      <c r="U113" s="10">
        <v>0</v>
      </c>
      <c r="V113" s="30">
        <v>0</v>
      </c>
      <c r="W113" s="31">
        <v>0</v>
      </c>
      <c r="X113" s="21">
        <v>9</v>
      </c>
      <c r="Y113" s="21">
        <v>4</v>
      </c>
      <c r="Z113" s="7">
        <v>0</v>
      </c>
      <c r="AA113" s="10">
        <v>0</v>
      </c>
      <c r="AB113" s="10">
        <v>0</v>
      </c>
      <c r="AC113" s="7">
        <v>0</v>
      </c>
      <c r="AD113" s="20">
        <f>S113+T113+U113+W113+Y113+Z113+AA113+AB113+AC113</f>
        <v>4</v>
      </c>
      <c r="AE113" s="24">
        <v>9.31</v>
      </c>
      <c r="AF113" s="20">
        <f>IF(AE113*0.23&lt;=7,AE113*0.23,7)</f>
        <v>2.1413000000000002</v>
      </c>
      <c r="AG113" s="6">
        <v>0</v>
      </c>
      <c r="AH113" s="10">
        <v>0</v>
      </c>
      <c r="AI113" s="10">
        <v>36</v>
      </c>
      <c r="AJ113" s="23">
        <f>IF(AI113*0.1&lt;=6,AI113*0.1,6)</f>
        <v>3.6</v>
      </c>
      <c r="AK113" s="20">
        <f>AF113+AH113+AJ113</f>
        <v>5.7413000000000007</v>
      </c>
      <c r="AL113" s="20">
        <f>M113+R113+AD113+AK113</f>
        <v>51.713300000000004</v>
      </c>
    </row>
    <row r="114" spans="1:38" ht="12.75" customHeight="1" x14ac:dyDescent="0.25">
      <c r="A114" s="5">
        <v>113</v>
      </c>
      <c r="B114" s="10" t="s">
        <v>213</v>
      </c>
      <c r="C114" s="10" t="s">
        <v>37</v>
      </c>
      <c r="D114" s="10" t="s">
        <v>302</v>
      </c>
      <c r="E114" s="10" t="s">
        <v>963</v>
      </c>
      <c r="F114" s="10" t="s">
        <v>214</v>
      </c>
      <c r="G114" s="10">
        <v>703</v>
      </c>
      <c r="H114" s="20">
        <f>IF(G114*0.012&lt;=21,G114*0.012,21)</f>
        <v>8.4359999999999999</v>
      </c>
      <c r="I114" s="20">
        <v>75</v>
      </c>
      <c r="J114" s="20">
        <f>IF(I114*0.12&lt;=20,I114*0.12,20)</f>
        <v>9</v>
      </c>
      <c r="K114" s="10">
        <v>19</v>
      </c>
      <c r="L114" s="20">
        <f>IF(K114*0.2&lt;=9,K114*0.2,9)</f>
        <v>3.8000000000000003</v>
      </c>
      <c r="M114" s="20">
        <f>H114+J114+L114</f>
        <v>21.236000000000001</v>
      </c>
      <c r="N114" s="7">
        <v>3</v>
      </c>
      <c r="O114" s="7">
        <v>4</v>
      </c>
      <c r="P114" s="21">
        <v>0</v>
      </c>
      <c r="Q114" s="7">
        <v>0</v>
      </c>
      <c r="R114" s="7">
        <f>IF(O114+Q114&gt;5,5,O114+Q114)</f>
        <v>4</v>
      </c>
      <c r="S114" s="10">
        <v>0</v>
      </c>
      <c r="T114" s="10">
        <v>0</v>
      </c>
      <c r="U114" s="10">
        <v>0</v>
      </c>
      <c r="V114" s="30">
        <v>0</v>
      </c>
      <c r="W114" s="31">
        <v>0</v>
      </c>
      <c r="X114" s="21">
        <v>6</v>
      </c>
      <c r="Y114" s="21">
        <v>3</v>
      </c>
      <c r="Z114" s="7">
        <v>0</v>
      </c>
      <c r="AA114" s="10">
        <v>0</v>
      </c>
      <c r="AB114" s="10">
        <v>0</v>
      </c>
      <c r="AC114" s="7">
        <v>0</v>
      </c>
      <c r="AD114" s="20">
        <f>S114+T114+U114+W114+Y114+Z114+AA114+AB114+AC114</f>
        <v>3</v>
      </c>
      <c r="AE114" s="24">
        <v>10.67</v>
      </c>
      <c r="AF114" s="20">
        <f>IF(AE114*0.23&lt;=7,AE114*0.23,7)</f>
        <v>2.4540999999999999</v>
      </c>
      <c r="AG114" s="6">
        <v>0</v>
      </c>
      <c r="AH114" s="10">
        <v>0</v>
      </c>
      <c r="AI114" s="10">
        <v>21</v>
      </c>
      <c r="AJ114" s="23">
        <f>IF(AI114*0.1&lt;=6,AI114*0.1,6)</f>
        <v>2.1</v>
      </c>
      <c r="AK114" s="20">
        <f>AF114+AH114+AJ114</f>
        <v>4.5541</v>
      </c>
      <c r="AL114" s="20">
        <f>M114+R114+AD114+AK114</f>
        <v>32.790100000000002</v>
      </c>
    </row>
    <row r="115" spans="1:38" ht="12.75" customHeight="1" x14ac:dyDescent="0.25">
      <c r="A115" s="5">
        <v>114</v>
      </c>
      <c r="B115" s="10" t="s">
        <v>213</v>
      </c>
      <c r="C115" s="10" t="s">
        <v>37</v>
      </c>
      <c r="D115" s="10" t="s">
        <v>303</v>
      </c>
      <c r="E115" s="10" t="s">
        <v>964</v>
      </c>
      <c r="F115" s="10" t="s">
        <v>214</v>
      </c>
      <c r="G115" s="10">
        <v>1048</v>
      </c>
      <c r="H115" s="20">
        <f>IF(G115*0.012&lt;=21,G115*0.012,21)</f>
        <v>12.576000000000001</v>
      </c>
      <c r="I115" s="20">
        <v>105</v>
      </c>
      <c r="J115" s="20">
        <f>IF(I115*0.12&lt;=20,I115*0.12,20)</f>
        <v>12.6</v>
      </c>
      <c r="K115" s="10">
        <v>28</v>
      </c>
      <c r="L115" s="20">
        <f>IF(K115*0.2&lt;=9,K115*0.2,9)</f>
        <v>5.6000000000000005</v>
      </c>
      <c r="M115" s="20">
        <f>H115+J115+L115</f>
        <v>30.776000000000003</v>
      </c>
      <c r="N115" s="7">
        <v>3</v>
      </c>
      <c r="O115" s="7">
        <v>4</v>
      </c>
      <c r="P115" s="21">
        <v>0</v>
      </c>
      <c r="Q115" s="7">
        <v>0</v>
      </c>
      <c r="R115" s="7">
        <f>IF(O115+Q115&gt;5,5,O115+Q115)</f>
        <v>4</v>
      </c>
      <c r="S115" s="10">
        <v>0</v>
      </c>
      <c r="T115" s="10">
        <v>0</v>
      </c>
      <c r="U115" s="10">
        <v>0</v>
      </c>
      <c r="V115" s="30">
        <v>0</v>
      </c>
      <c r="W115" s="31">
        <v>0</v>
      </c>
      <c r="X115" s="21">
        <v>9</v>
      </c>
      <c r="Y115" s="21">
        <v>4</v>
      </c>
      <c r="Z115" s="7">
        <v>0</v>
      </c>
      <c r="AA115" s="10">
        <v>0</v>
      </c>
      <c r="AB115" s="10">
        <v>0</v>
      </c>
      <c r="AC115" s="7">
        <v>0</v>
      </c>
      <c r="AD115" s="20">
        <f>S115+T115+U115+W115+Y115+Z115+AA115+AB115+AC115</f>
        <v>4</v>
      </c>
      <c r="AE115" s="24">
        <v>13.17</v>
      </c>
      <c r="AF115" s="20">
        <f>IF(AE115*0.23&lt;=7,AE115*0.23,7)</f>
        <v>3.0291000000000001</v>
      </c>
      <c r="AG115" s="6">
        <v>0</v>
      </c>
      <c r="AH115" s="10">
        <v>0</v>
      </c>
      <c r="AI115" s="10">
        <v>25</v>
      </c>
      <c r="AJ115" s="23">
        <f>IF(AI115*0.1&lt;=6,AI115*0.1,6)</f>
        <v>2.5</v>
      </c>
      <c r="AK115" s="20">
        <f>AF115+AH115+AJ115</f>
        <v>5.5290999999999997</v>
      </c>
      <c r="AL115" s="20">
        <f>M115+R115+AD115+AK115</f>
        <v>44.305100000000003</v>
      </c>
    </row>
    <row r="116" spans="1:38" ht="12.75" customHeight="1" x14ac:dyDescent="0.25">
      <c r="A116" s="5">
        <v>115</v>
      </c>
      <c r="B116" s="10" t="s">
        <v>213</v>
      </c>
      <c r="C116" s="10" t="s">
        <v>37</v>
      </c>
      <c r="D116" s="10" t="s">
        <v>307</v>
      </c>
      <c r="E116" s="10" t="s">
        <v>965</v>
      </c>
      <c r="F116" s="10" t="s">
        <v>308</v>
      </c>
      <c r="G116" s="10">
        <v>908</v>
      </c>
      <c r="H116" s="20">
        <f>IF(G116*0.012&lt;=21,G116*0.012,21)</f>
        <v>10.896000000000001</v>
      </c>
      <c r="I116" s="20">
        <v>93</v>
      </c>
      <c r="J116" s="20">
        <f>IF(I116*0.12&lt;=20,I116*0.12,20)</f>
        <v>11.16</v>
      </c>
      <c r="K116" s="10">
        <v>21</v>
      </c>
      <c r="L116" s="20">
        <f>IF(K116*0.2&lt;=9,K116*0.2,9)</f>
        <v>4.2</v>
      </c>
      <c r="M116" s="20">
        <f>H116+J116+L116</f>
        <v>26.256</v>
      </c>
      <c r="N116" s="7">
        <v>3</v>
      </c>
      <c r="O116" s="7">
        <v>4</v>
      </c>
      <c r="P116" s="21">
        <v>0</v>
      </c>
      <c r="Q116" s="7">
        <v>0</v>
      </c>
      <c r="R116" s="7">
        <f>IF(O116+Q116&gt;5,5,O116+Q116)</f>
        <v>4</v>
      </c>
      <c r="S116" s="10">
        <v>0</v>
      </c>
      <c r="T116" s="10">
        <v>0</v>
      </c>
      <c r="U116" s="10">
        <v>0</v>
      </c>
      <c r="V116" s="30">
        <v>0</v>
      </c>
      <c r="W116" s="31">
        <v>0</v>
      </c>
      <c r="X116" s="21">
        <v>4</v>
      </c>
      <c r="Y116" s="21">
        <v>3</v>
      </c>
      <c r="Z116" s="7">
        <v>0</v>
      </c>
      <c r="AA116" s="10">
        <v>0</v>
      </c>
      <c r="AB116" s="10">
        <v>0</v>
      </c>
      <c r="AC116" s="7">
        <v>0</v>
      </c>
      <c r="AD116" s="20">
        <f>S116+T116+U116+W116+Y116+Z116+AA116+AB116+AC116</f>
        <v>3</v>
      </c>
      <c r="AE116" s="24">
        <v>16.079999999999998</v>
      </c>
      <c r="AF116" s="20">
        <f>IF(AE116*0.23&lt;=7,AE116*0.23,7)</f>
        <v>3.6983999999999999</v>
      </c>
      <c r="AG116" s="6">
        <v>0</v>
      </c>
      <c r="AH116" s="10">
        <v>0</v>
      </c>
      <c r="AI116" s="10">
        <v>24</v>
      </c>
      <c r="AJ116" s="23">
        <f>IF(AI116*0.1&lt;=6,AI116*0.1,6)</f>
        <v>2.4000000000000004</v>
      </c>
      <c r="AK116" s="20">
        <f>AF116+AH116+AJ116</f>
        <v>6.0983999999999998</v>
      </c>
      <c r="AL116" s="20">
        <f>M116+R116+AD116+AK116</f>
        <v>39.354399999999998</v>
      </c>
    </row>
    <row r="117" spans="1:38" ht="12.75" customHeight="1" x14ac:dyDescent="0.25">
      <c r="A117" s="5">
        <v>116</v>
      </c>
      <c r="B117" s="10" t="s">
        <v>213</v>
      </c>
      <c r="C117" s="10" t="s">
        <v>37</v>
      </c>
      <c r="D117" s="10" t="s">
        <v>317</v>
      </c>
      <c r="E117" s="10" t="s">
        <v>966</v>
      </c>
      <c r="F117" s="10" t="s">
        <v>214</v>
      </c>
      <c r="G117" s="10">
        <v>1063</v>
      </c>
      <c r="H117" s="20">
        <f>IF(G117*0.012&lt;=21,G117*0.012,21)</f>
        <v>12.756</v>
      </c>
      <c r="I117" s="20">
        <v>110</v>
      </c>
      <c r="J117" s="20">
        <f>IF(I117*0.12&lt;=20,I117*0.12,20)</f>
        <v>13.2</v>
      </c>
      <c r="K117" s="10">
        <v>25</v>
      </c>
      <c r="L117" s="20">
        <f>IF(K117*0.2&lt;=9,K117*0.2,9)</f>
        <v>5</v>
      </c>
      <c r="M117" s="20">
        <f>H117+J117+L117</f>
        <v>30.956</v>
      </c>
      <c r="N117" s="7">
        <v>3</v>
      </c>
      <c r="O117" s="7">
        <v>4</v>
      </c>
      <c r="P117" s="21">
        <v>0</v>
      </c>
      <c r="Q117" s="7">
        <v>0</v>
      </c>
      <c r="R117" s="7">
        <f>IF(O117+Q117&gt;5,5,O117+Q117)</f>
        <v>4</v>
      </c>
      <c r="S117" s="10">
        <v>2</v>
      </c>
      <c r="T117" s="10">
        <v>0</v>
      </c>
      <c r="U117" s="10">
        <v>0</v>
      </c>
      <c r="V117" s="30">
        <v>0</v>
      </c>
      <c r="W117" s="31">
        <v>0</v>
      </c>
      <c r="X117" s="21">
        <v>3</v>
      </c>
      <c r="Y117" s="21">
        <v>2</v>
      </c>
      <c r="Z117" s="7">
        <v>0</v>
      </c>
      <c r="AA117" s="10">
        <v>0</v>
      </c>
      <c r="AB117" s="10">
        <v>0</v>
      </c>
      <c r="AC117" s="7">
        <v>0</v>
      </c>
      <c r="AD117" s="20">
        <f>S117+T117+U117+W117+Y117+Z117+AA117+AB117+AC117</f>
        <v>4</v>
      </c>
      <c r="AE117" s="24">
        <v>19.38</v>
      </c>
      <c r="AF117" s="20">
        <f>IF(AE117*0.23&lt;=7,AE117*0.23,7)</f>
        <v>4.4573999999999998</v>
      </c>
      <c r="AG117" s="6">
        <v>0</v>
      </c>
      <c r="AH117" s="10">
        <v>0</v>
      </c>
      <c r="AI117" s="10">
        <v>47</v>
      </c>
      <c r="AJ117" s="23">
        <f>IF(AI117*0.1&lt;=6,AI117*0.1,6)</f>
        <v>4.7</v>
      </c>
      <c r="AK117" s="20">
        <f>AF117+AH117+AJ117</f>
        <v>9.1573999999999991</v>
      </c>
      <c r="AL117" s="20">
        <f>M117+R117+AD117+AK117</f>
        <v>48.113399999999999</v>
      </c>
    </row>
    <row r="118" spans="1:38" ht="12.75" customHeight="1" x14ac:dyDescent="0.25">
      <c r="A118" s="5">
        <v>117</v>
      </c>
      <c r="B118" s="10" t="s">
        <v>213</v>
      </c>
      <c r="C118" s="10" t="s">
        <v>37</v>
      </c>
      <c r="D118" s="10" t="s">
        <v>967</v>
      </c>
      <c r="E118" s="10" t="s">
        <v>968</v>
      </c>
      <c r="F118" s="10" t="s">
        <v>214</v>
      </c>
      <c r="G118" s="10">
        <v>997</v>
      </c>
      <c r="H118" s="20">
        <f>IF(G118*0.012&lt;=21,G118*0.012,21)</f>
        <v>11.964</v>
      </c>
      <c r="I118" s="20">
        <v>112</v>
      </c>
      <c r="J118" s="20">
        <f>IF(I118*0.12&lt;=20,I118*0.12,20)</f>
        <v>13.44</v>
      </c>
      <c r="K118" s="10">
        <v>22</v>
      </c>
      <c r="L118" s="20">
        <f>IF(K118*0.2&lt;=9,K118*0.2,9)</f>
        <v>4.4000000000000004</v>
      </c>
      <c r="M118" s="20">
        <f>H118+J118+L118</f>
        <v>29.804000000000002</v>
      </c>
      <c r="N118" s="7">
        <v>3</v>
      </c>
      <c r="O118" s="7">
        <v>4</v>
      </c>
      <c r="P118" s="21">
        <v>0</v>
      </c>
      <c r="Q118" s="7">
        <v>0</v>
      </c>
      <c r="R118" s="7">
        <f>IF(O118+Q118&gt;5,5,O118+Q118)</f>
        <v>4</v>
      </c>
      <c r="S118" s="10">
        <v>0</v>
      </c>
      <c r="T118" s="10">
        <v>0</v>
      </c>
      <c r="U118" s="10">
        <v>0</v>
      </c>
      <c r="V118" s="30">
        <v>0</v>
      </c>
      <c r="W118" s="31">
        <v>0</v>
      </c>
      <c r="X118" s="21">
        <v>4</v>
      </c>
      <c r="Y118" s="21">
        <v>3</v>
      </c>
      <c r="Z118" s="7">
        <v>0</v>
      </c>
      <c r="AA118" s="10">
        <v>0</v>
      </c>
      <c r="AB118" s="10">
        <v>0</v>
      </c>
      <c r="AC118" s="7">
        <v>0</v>
      </c>
      <c r="AD118" s="20">
        <f>S118+T118+U118+W118+Y118+Z118+AA118+AB118+AC118</f>
        <v>3</v>
      </c>
      <c r="AE118" s="24">
        <v>11.74</v>
      </c>
      <c r="AF118" s="20">
        <f>IF(AE118*0.23&lt;=7,AE118*0.23,7)</f>
        <v>2.7002000000000002</v>
      </c>
      <c r="AG118" s="6">
        <v>0</v>
      </c>
      <c r="AH118" s="10">
        <v>0</v>
      </c>
      <c r="AI118" s="10">
        <v>35</v>
      </c>
      <c r="AJ118" s="23">
        <f>IF(AI118*0.1&lt;=6,AI118*0.1,6)</f>
        <v>3.5</v>
      </c>
      <c r="AK118" s="20">
        <f>AF118+AH118+AJ118</f>
        <v>6.2002000000000006</v>
      </c>
      <c r="AL118" s="20">
        <f>M118+R118+AD118+AK118</f>
        <v>43.004200000000004</v>
      </c>
    </row>
    <row r="119" spans="1:38" ht="12.75" customHeight="1" x14ac:dyDescent="0.25">
      <c r="A119" s="5">
        <v>118</v>
      </c>
      <c r="B119" s="10" t="s">
        <v>213</v>
      </c>
      <c r="C119" s="10" t="s">
        <v>37</v>
      </c>
      <c r="D119" s="10" t="s">
        <v>969</v>
      </c>
      <c r="E119" s="10" t="s">
        <v>970</v>
      </c>
      <c r="F119" s="10" t="s">
        <v>214</v>
      </c>
      <c r="G119" s="10">
        <v>932</v>
      </c>
      <c r="H119" s="20">
        <f>IF(G119*0.012&lt;=21,G119*0.012,21)</f>
        <v>11.184000000000001</v>
      </c>
      <c r="I119" s="20">
        <v>108</v>
      </c>
      <c r="J119" s="20">
        <f>IF(I119*0.12&lt;=20,I119*0.12,20)</f>
        <v>12.959999999999999</v>
      </c>
      <c r="K119" s="10">
        <v>23</v>
      </c>
      <c r="L119" s="20">
        <f>IF(K119*0.2&lt;=9,K119*0.2,9)</f>
        <v>4.6000000000000005</v>
      </c>
      <c r="M119" s="20">
        <f>H119+J119+L119</f>
        <v>28.744</v>
      </c>
      <c r="N119" s="7">
        <v>3</v>
      </c>
      <c r="O119" s="7">
        <v>4</v>
      </c>
      <c r="P119" s="21">
        <v>0</v>
      </c>
      <c r="Q119" s="7">
        <v>0</v>
      </c>
      <c r="R119" s="7">
        <f>IF(O119+Q119&gt;5,5,O119+Q119)</f>
        <v>4</v>
      </c>
      <c r="S119" s="10">
        <v>0</v>
      </c>
      <c r="T119" s="10">
        <v>0</v>
      </c>
      <c r="U119" s="10">
        <v>0</v>
      </c>
      <c r="V119" s="30">
        <v>0</v>
      </c>
      <c r="W119" s="31">
        <v>0</v>
      </c>
      <c r="X119" s="21">
        <v>3</v>
      </c>
      <c r="Y119" s="21">
        <v>2</v>
      </c>
      <c r="Z119" s="7">
        <v>0</v>
      </c>
      <c r="AA119" s="10">
        <v>0</v>
      </c>
      <c r="AB119" s="10">
        <v>0</v>
      </c>
      <c r="AC119" s="7">
        <v>0</v>
      </c>
      <c r="AD119" s="20">
        <f>S119+T119+U119+W119+Y119+Z119+AA119+AB119+AC119</f>
        <v>2</v>
      </c>
      <c r="AE119" s="24">
        <v>30.26</v>
      </c>
      <c r="AF119" s="20">
        <f>IF(AE119*0.23&lt;=7,AE119*0.23,7)</f>
        <v>6.9598000000000004</v>
      </c>
      <c r="AG119" s="6">
        <v>0</v>
      </c>
      <c r="AH119" s="10">
        <v>0</v>
      </c>
      <c r="AI119" s="10">
        <v>35</v>
      </c>
      <c r="AJ119" s="23">
        <f>IF(AI119*0.1&lt;=6,AI119*0.1,6)</f>
        <v>3.5</v>
      </c>
      <c r="AK119" s="20">
        <f>AF119+AH119+AJ119</f>
        <v>10.459800000000001</v>
      </c>
      <c r="AL119" s="20">
        <f>M119+R119+AD119+AK119</f>
        <v>45.203800000000001</v>
      </c>
    </row>
    <row r="120" spans="1:38" ht="12.75" customHeight="1" x14ac:dyDescent="0.25">
      <c r="A120" s="5">
        <v>119</v>
      </c>
      <c r="B120" s="10" t="s">
        <v>213</v>
      </c>
      <c r="C120" s="10" t="s">
        <v>98</v>
      </c>
      <c r="D120" s="10" t="s">
        <v>319</v>
      </c>
      <c r="E120" s="10" t="s">
        <v>971</v>
      </c>
      <c r="F120" s="10" t="s">
        <v>214</v>
      </c>
      <c r="G120" s="10">
        <v>1093</v>
      </c>
      <c r="H120" s="20">
        <f>IF(G120*0.012&lt;=21,G120*0.012,21)</f>
        <v>13.116</v>
      </c>
      <c r="I120" s="20">
        <v>137</v>
      </c>
      <c r="J120" s="20">
        <f>IF(I120*0.12&lt;=20,I120*0.12,20)</f>
        <v>16.439999999999998</v>
      </c>
      <c r="K120" s="10">
        <v>31</v>
      </c>
      <c r="L120" s="20">
        <f>IF(K120*0.2&lt;=9,K120*0.2,9)</f>
        <v>6.2</v>
      </c>
      <c r="M120" s="20">
        <f>H120+J120+L120</f>
        <v>35.756</v>
      </c>
      <c r="N120" s="7">
        <v>1</v>
      </c>
      <c r="O120" s="7">
        <v>0</v>
      </c>
      <c r="P120" s="21">
        <v>2</v>
      </c>
      <c r="Q120" s="7">
        <v>4</v>
      </c>
      <c r="R120" s="7">
        <f>IF(O120+Q120&gt;5,5,O120+Q120)</f>
        <v>4</v>
      </c>
      <c r="S120" s="10">
        <v>0</v>
      </c>
      <c r="T120" s="10">
        <v>0</v>
      </c>
      <c r="U120" s="22">
        <v>3</v>
      </c>
      <c r="V120" s="30">
        <v>5</v>
      </c>
      <c r="W120" s="31">
        <v>5</v>
      </c>
      <c r="X120" s="21">
        <v>1</v>
      </c>
      <c r="Y120" s="21">
        <v>2</v>
      </c>
      <c r="Z120" s="7">
        <v>0</v>
      </c>
      <c r="AA120" s="10">
        <v>0</v>
      </c>
      <c r="AB120" s="10">
        <v>0</v>
      </c>
      <c r="AC120" s="7">
        <v>0</v>
      </c>
      <c r="AD120" s="20">
        <f>S120+T120+U120+W120+Y120+Z120+AA120+AB120+AC120</f>
        <v>10</v>
      </c>
      <c r="AE120" s="24">
        <v>18.48</v>
      </c>
      <c r="AF120" s="20">
        <f>IF(AE120*0.23&lt;=7,AE120*0.23,7)</f>
        <v>4.2504</v>
      </c>
      <c r="AG120" s="6">
        <v>0</v>
      </c>
      <c r="AH120" s="10">
        <v>0</v>
      </c>
      <c r="AI120" s="10">
        <v>68</v>
      </c>
      <c r="AJ120" s="23">
        <f>IF(AI120*0.1&lt;=6,AI120*0.1,6)</f>
        <v>6</v>
      </c>
      <c r="AK120" s="20">
        <f>AF120+AH120+AJ120</f>
        <v>10.250399999999999</v>
      </c>
      <c r="AL120" s="20">
        <f>M120+R120+AD120+AK120</f>
        <v>60.006399999999999</v>
      </c>
    </row>
    <row r="121" spans="1:38" ht="12.75" customHeight="1" x14ac:dyDescent="0.25">
      <c r="A121" s="5">
        <v>120</v>
      </c>
      <c r="B121" s="10" t="s">
        <v>213</v>
      </c>
      <c r="C121" s="10" t="s">
        <v>98</v>
      </c>
      <c r="D121" s="10" t="s">
        <v>330</v>
      </c>
      <c r="E121" s="10" t="s">
        <v>972</v>
      </c>
      <c r="F121" s="10" t="s">
        <v>214</v>
      </c>
      <c r="G121" s="10">
        <v>780</v>
      </c>
      <c r="H121" s="20">
        <f>IF(G121*0.012&lt;=21,G121*0.012,21)</f>
        <v>9.36</v>
      </c>
      <c r="I121" s="20">
        <v>118</v>
      </c>
      <c r="J121" s="20">
        <f>IF(I121*0.12&lt;=20,I121*0.12,20)</f>
        <v>14.16</v>
      </c>
      <c r="K121" s="10">
        <v>22</v>
      </c>
      <c r="L121" s="20">
        <f>IF(K121*0.2&lt;=9,K121*0.2,9)</f>
        <v>4.4000000000000004</v>
      </c>
      <c r="M121" s="20">
        <f>H121+J121+L121</f>
        <v>27.92</v>
      </c>
      <c r="N121" s="7">
        <v>1</v>
      </c>
      <c r="O121" s="7">
        <v>0</v>
      </c>
      <c r="P121" s="21">
        <v>2</v>
      </c>
      <c r="Q121" s="7">
        <v>4</v>
      </c>
      <c r="R121" s="7">
        <f>IF(O121+Q121&gt;5,5,O121+Q121)</f>
        <v>4</v>
      </c>
      <c r="S121" s="10">
        <v>0</v>
      </c>
      <c r="T121" s="10">
        <v>0</v>
      </c>
      <c r="U121" s="22">
        <v>3</v>
      </c>
      <c r="V121" s="30">
        <v>1</v>
      </c>
      <c r="W121" s="6">
        <v>1</v>
      </c>
      <c r="X121" s="21">
        <v>1</v>
      </c>
      <c r="Y121" s="21">
        <v>2</v>
      </c>
      <c r="Z121" s="7">
        <v>0</v>
      </c>
      <c r="AA121" s="10">
        <v>0</v>
      </c>
      <c r="AB121" s="10">
        <v>0</v>
      </c>
      <c r="AC121" s="7">
        <v>0</v>
      </c>
      <c r="AD121" s="20">
        <f>S121+T121+U121+W121+Y121+Z121+AA121+AB121+AC121</f>
        <v>6</v>
      </c>
      <c r="AE121" s="24" t="s">
        <v>877</v>
      </c>
      <c r="AF121" s="20">
        <v>0</v>
      </c>
      <c r="AG121" s="6">
        <v>0</v>
      </c>
      <c r="AH121" s="10">
        <v>0</v>
      </c>
      <c r="AI121" s="10">
        <v>28</v>
      </c>
      <c r="AJ121" s="23">
        <f>IF(AI121*0.1&lt;=6,AI121*0.1,6)</f>
        <v>2.8000000000000003</v>
      </c>
      <c r="AK121" s="20">
        <f>AF121+AH121+AJ121</f>
        <v>2.8000000000000003</v>
      </c>
      <c r="AL121" s="20">
        <f>M121+R121+AD121+AK121</f>
        <v>40.72</v>
      </c>
    </row>
    <row r="122" spans="1:38" ht="12.75" customHeight="1" x14ac:dyDescent="0.25">
      <c r="A122" s="5">
        <v>121</v>
      </c>
      <c r="B122" s="10" t="s">
        <v>213</v>
      </c>
      <c r="C122" s="10" t="s">
        <v>98</v>
      </c>
      <c r="D122" s="10" t="s">
        <v>332</v>
      </c>
      <c r="E122" s="10" t="s">
        <v>973</v>
      </c>
      <c r="F122" s="10" t="s">
        <v>214</v>
      </c>
      <c r="G122" s="10">
        <v>1015</v>
      </c>
      <c r="H122" s="20">
        <f>IF(G122*0.012&lt;=21,G122*0.012,21)</f>
        <v>12.18</v>
      </c>
      <c r="I122" s="20">
        <v>135</v>
      </c>
      <c r="J122" s="20">
        <f>IF(I122*0.12&lt;=20,I122*0.12,20)</f>
        <v>16.2</v>
      </c>
      <c r="K122" s="10">
        <v>33</v>
      </c>
      <c r="L122" s="20">
        <f>IF(K122*0.2&lt;=9,K122*0.2,9)</f>
        <v>6.6000000000000005</v>
      </c>
      <c r="M122" s="20">
        <f>H122+J122+L122</f>
        <v>34.979999999999997</v>
      </c>
      <c r="N122" s="7">
        <v>1</v>
      </c>
      <c r="O122" s="7">
        <v>0</v>
      </c>
      <c r="P122" s="21">
        <v>2</v>
      </c>
      <c r="Q122" s="7">
        <v>4</v>
      </c>
      <c r="R122" s="7">
        <f>IF(O122+Q122&gt;5,5,O122+Q122)</f>
        <v>4</v>
      </c>
      <c r="S122" s="10">
        <v>0</v>
      </c>
      <c r="T122" s="10">
        <v>2</v>
      </c>
      <c r="U122" s="22">
        <v>3</v>
      </c>
      <c r="V122" s="30">
        <v>5</v>
      </c>
      <c r="W122" s="6">
        <v>5</v>
      </c>
      <c r="X122" s="21">
        <v>1</v>
      </c>
      <c r="Y122" s="21">
        <v>2</v>
      </c>
      <c r="Z122" s="7">
        <v>5</v>
      </c>
      <c r="AA122" s="10">
        <v>0</v>
      </c>
      <c r="AB122" s="10">
        <v>0</v>
      </c>
      <c r="AC122" s="7">
        <v>0</v>
      </c>
      <c r="AD122" s="20">
        <f>S122+T122+U122+W122+Y122+Z122+AA122+AB122+AC122</f>
        <v>17</v>
      </c>
      <c r="AE122" s="24" t="s">
        <v>877</v>
      </c>
      <c r="AF122" s="20">
        <v>0</v>
      </c>
      <c r="AG122" s="6">
        <v>0</v>
      </c>
      <c r="AH122" s="10">
        <v>0</v>
      </c>
      <c r="AI122" s="10">
        <v>58</v>
      </c>
      <c r="AJ122" s="23">
        <f>IF(AI122*0.1&lt;=6,AI122*0.1,6)</f>
        <v>5.8000000000000007</v>
      </c>
      <c r="AK122" s="20">
        <f>AF122+AH122+AJ122</f>
        <v>5.8000000000000007</v>
      </c>
      <c r="AL122" s="20">
        <f>M122+R122+AD122+AK122</f>
        <v>61.78</v>
      </c>
    </row>
    <row r="123" spans="1:38" ht="12.75" customHeight="1" x14ac:dyDescent="0.25">
      <c r="A123" s="5">
        <v>122</v>
      </c>
      <c r="B123" s="10" t="s">
        <v>213</v>
      </c>
      <c r="C123" s="10" t="s">
        <v>116</v>
      </c>
      <c r="D123" s="10" t="s">
        <v>334</v>
      </c>
      <c r="E123" s="10" t="s">
        <v>974</v>
      </c>
      <c r="F123" s="10" t="s">
        <v>214</v>
      </c>
      <c r="G123" s="10">
        <v>1210</v>
      </c>
      <c r="H123" s="20">
        <f>IF(G123*0.012&lt;=21,G123*0.012,21)</f>
        <v>14.52</v>
      </c>
      <c r="I123" s="20">
        <v>27</v>
      </c>
      <c r="J123" s="20">
        <f>IF(I123*0.12&lt;=20,I123*0.12,20)</f>
        <v>3.2399999999999998</v>
      </c>
      <c r="K123" s="10">
        <v>12</v>
      </c>
      <c r="L123" s="20">
        <f>IF(K123*0.2&lt;=9,K123*0.2,9)</f>
        <v>2.4000000000000004</v>
      </c>
      <c r="M123" s="20">
        <f>H123+J123+L123</f>
        <v>20.159999999999997</v>
      </c>
      <c r="N123" s="25" t="s">
        <v>876</v>
      </c>
      <c r="O123" s="7">
        <v>5</v>
      </c>
      <c r="P123" s="21">
        <v>0</v>
      </c>
      <c r="Q123" s="7">
        <v>0</v>
      </c>
      <c r="R123" s="7">
        <f>IF(O123+Q123&gt;5,5,O123+Q123)</f>
        <v>5</v>
      </c>
      <c r="S123" s="10">
        <v>0</v>
      </c>
      <c r="T123" s="10">
        <v>2</v>
      </c>
      <c r="U123" s="10">
        <v>3</v>
      </c>
      <c r="V123" s="30">
        <v>0</v>
      </c>
      <c r="W123" s="31">
        <v>0</v>
      </c>
      <c r="X123" s="21">
        <v>2</v>
      </c>
      <c r="Y123" s="21">
        <v>2</v>
      </c>
      <c r="Z123" s="7">
        <v>0</v>
      </c>
      <c r="AA123" s="10">
        <v>0</v>
      </c>
      <c r="AB123" s="10">
        <v>0</v>
      </c>
      <c r="AC123" s="7">
        <v>3</v>
      </c>
      <c r="AD123" s="20">
        <f>S123+T123+U123+W123+Y123+Z123+AA123+AB123+AC123</f>
        <v>10</v>
      </c>
      <c r="AE123" s="10" t="s">
        <v>1350</v>
      </c>
      <c r="AF123" s="10">
        <v>7</v>
      </c>
      <c r="AG123" s="6">
        <v>0</v>
      </c>
      <c r="AH123" s="10">
        <v>0</v>
      </c>
      <c r="AI123" s="10">
        <v>0</v>
      </c>
      <c r="AJ123" s="23">
        <f>IF(AI123*0.1&lt;=6,AI123*0.1,6)</f>
        <v>0</v>
      </c>
      <c r="AK123" s="20">
        <f>AF123+AH123+AJ123</f>
        <v>7</v>
      </c>
      <c r="AL123" s="20">
        <f>M123+R123+AD123+AK123</f>
        <v>42.16</v>
      </c>
    </row>
    <row r="124" spans="1:38" ht="12.75" customHeight="1" x14ac:dyDescent="0.25">
      <c r="A124" s="5">
        <v>123</v>
      </c>
      <c r="B124" s="10" t="s">
        <v>213</v>
      </c>
      <c r="C124" s="10" t="s">
        <v>165</v>
      </c>
      <c r="D124" s="10" t="s">
        <v>339</v>
      </c>
      <c r="E124" s="10" t="s">
        <v>975</v>
      </c>
      <c r="F124" s="10" t="s">
        <v>214</v>
      </c>
      <c r="G124" s="10">
        <v>1117</v>
      </c>
      <c r="H124" s="20">
        <f>IF(G124*0.012&lt;=21,G124*0.012,21)</f>
        <v>13.404</v>
      </c>
      <c r="I124" s="20">
        <v>103</v>
      </c>
      <c r="J124" s="20">
        <f>IF(I124*0.12&lt;=20,I124*0.12,20)</f>
        <v>12.36</v>
      </c>
      <c r="K124" s="10">
        <v>24</v>
      </c>
      <c r="L124" s="20">
        <f>IF(K124*0.2&lt;=9,K124*0.2,9)</f>
        <v>4.8000000000000007</v>
      </c>
      <c r="M124" s="20">
        <f>H124+J124+L124</f>
        <v>30.564</v>
      </c>
      <c r="N124" s="7">
        <v>1</v>
      </c>
      <c r="O124" s="7">
        <v>0</v>
      </c>
      <c r="P124" s="21">
        <v>2</v>
      </c>
      <c r="Q124" s="7">
        <v>3</v>
      </c>
      <c r="R124" s="7">
        <f>IF(O124+Q124&gt;5,5,O124+Q124)</f>
        <v>3</v>
      </c>
      <c r="S124" s="10">
        <v>0</v>
      </c>
      <c r="T124" s="10">
        <v>0</v>
      </c>
      <c r="U124" s="10">
        <v>0</v>
      </c>
      <c r="V124" s="30" t="s">
        <v>1349</v>
      </c>
      <c r="W124" s="31">
        <v>0</v>
      </c>
      <c r="X124" s="21">
        <v>1</v>
      </c>
      <c r="Y124" s="21">
        <v>2</v>
      </c>
      <c r="Z124" s="7">
        <v>0</v>
      </c>
      <c r="AA124" s="10">
        <v>0</v>
      </c>
      <c r="AB124" s="10">
        <v>0</v>
      </c>
      <c r="AC124" s="7">
        <v>0</v>
      </c>
      <c r="AD124" s="20">
        <f>S124+T124+U124+W124+Y124+Z124+AA124+AB124+AC124</f>
        <v>2</v>
      </c>
      <c r="AE124" s="24" t="s">
        <v>877</v>
      </c>
      <c r="AF124" s="20">
        <v>0</v>
      </c>
      <c r="AG124" s="6">
        <v>0</v>
      </c>
      <c r="AH124" s="10">
        <v>0</v>
      </c>
      <c r="AI124" s="10">
        <v>17</v>
      </c>
      <c r="AJ124" s="23">
        <f>IF(AI124*0.1&lt;=6,AI124*0.1,6)</f>
        <v>1.7000000000000002</v>
      </c>
      <c r="AK124" s="20">
        <f>AF124+AH124+AJ124</f>
        <v>1.7000000000000002</v>
      </c>
      <c r="AL124" s="20">
        <f>M124+R124+AD124+AK124</f>
        <v>37.264000000000003</v>
      </c>
    </row>
    <row r="125" spans="1:38" ht="12.75" customHeight="1" x14ac:dyDescent="0.25">
      <c r="A125" s="5">
        <v>124</v>
      </c>
      <c r="B125" s="10" t="s">
        <v>213</v>
      </c>
      <c r="C125" s="10" t="s">
        <v>121</v>
      </c>
      <c r="D125" s="10" t="s">
        <v>342</v>
      </c>
      <c r="E125" s="10" t="s">
        <v>976</v>
      </c>
      <c r="F125" s="10" t="s">
        <v>214</v>
      </c>
      <c r="G125" s="10">
        <v>1308</v>
      </c>
      <c r="H125" s="20">
        <f>IF(G125*0.012&lt;=21,G125*0.012,21)</f>
        <v>15.696</v>
      </c>
      <c r="I125" s="20">
        <v>104</v>
      </c>
      <c r="J125" s="20">
        <f>IF(I125*0.12&lt;=20,I125*0.12,20)</f>
        <v>12.48</v>
      </c>
      <c r="K125" s="10">
        <v>33</v>
      </c>
      <c r="L125" s="20">
        <f>IF(K125*0.2&lt;=9,K125*0.2,9)</f>
        <v>6.6000000000000005</v>
      </c>
      <c r="M125" s="20">
        <f>H125+J125+L125</f>
        <v>34.776000000000003</v>
      </c>
      <c r="N125" s="7">
        <v>1</v>
      </c>
      <c r="O125" s="7">
        <v>0</v>
      </c>
      <c r="P125" s="21">
        <v>2</v>
      </c>
      <c r="Q125" s="7">
        <v>3</v>
      </c>
      <c r="R125" s="7">
        <f>IF(O125+Q125&gt;5,5,O125+Q125)</f>
        <v>3</v>
      </c>
      <c r="S125" s="10">
        <v>0</v>
      </c>
      <c r="T125" s="10">
        <v>0</v>
      </c>
      <c r="U125" s="10">
        <v>0</v>
      </c>
      <c r="V125" s="24" t="s">
        <v>1349</v>
      </c>
      <c r="W125" s="31">
        <v>0</v>
      </c>
      <c r="X125" s="21">
        <v>2</v>
      </c>
      <c r="Y125" s="21">
        <v>2</v>
      </c>
      <c r="Z125" s="7">
        <v>0</v>
      </c>
      <c r="AA125" s="10">
        <v>0</v>
      </c>
      <c r="AB125" s="10">
        <v>0</v>
      </c>
      <c r="AC125" s="7">
        <v>0</v>
      </c>
      <c r="AD125" s="20">
        <f>S125+T125+U125+W125+Y125+Z125+AA125+AB125+AC125</f>
        <v>2</v>
      </c>
      <c r="AE125" s="24" t="s">
        <v>877</v>
      </c>
      <c r="AF125" s="20">
        <v>0</v>
      </c>
      <c r="AG125" s="6">
        <v>0</v>
      </c>
      <c r="AH125" s="10">
        <v>0</v>
      </c>
      <c r="AI125" s="10">
        <v>1</v>
      </c>
      <c r="AJ125" s="23">
        <f>IF(AI125*0.1&lt;=6,AI125*0.1,6)</f>
        <v>0.1</v>
      </c>
      <c r="AK125" s="20">
        <f>AF125+AH125+AJ125</f>
        <v>0.1</v>
      </c>
      <c r="AL125" s="20">
        <f>M125+R125+AD125+AK125</f>
        <v>39.876000000000005</v>
      </c>
    </row>
    <row r="126" spans="1:38" ht="12.75" customHeight="1" x14ac:dyDescent="0.25">
      <c r="A126" s="5">
        <v>125</v>
      </c>
      <c r="B126" s="10" t="s">
        <v>213</v>
      </c>
      <c r="C126" s="10" t="s">
        <v>347</v>
      </c>
      <c r="D126" s="10" t="s">
        <v>348</v>
      </c>
      <c r="E126" s="10" t="s">
        <v>977</v>
      </c>
      <c r="F126" s="10" t="s">
        <v>214</v>
      </c>
      <c r="G126" s="10">
        <v>882</v>
      </c>
      <c r="H126" s="20">
        <f>IF(G126*0.012&lt;=21,G126*0.012,21)</f>
        <v>10.584</v>
      </c>
      <c r="I126" s="20">
        <v>75</v>
      </c>
      <c r="J126" s="20">
        <f>IF(I126*0.12&lt;=20,I126*0.12,20)</f>
        <v>9</v>
      </c>
      <c r="K126" s="10">
        <v>24</v>
      </c>
      <c r="L126" s="20">
        <f>IF(K126*0.2&lt;=9,K126*0.2,9)</f>
        <v>4.8000000000000007</v>
      </c>
      <c r="M126" s="20">
        <f>H126+J126+L126</f>
        <v>24.384</v>
      </c>
      <c r="N126" s="7">
        <v>1</v>
      </c>
      <c r="O126" s="7">
        <v>0</v>
      </c>
      <c r="P126" s="21">
        <v>1</v>
      </c>
      <c r="Q126" s="7">
        <v>0</v>
      </c>
      <c r="R126" s="7">
        <f>IF(O126+Q126&gt;5,5,O126+Q126)</f>
        <v>0</v>
      </c>
      <c r="S126" s="10">
        <v>0</v>
      </c>
      <c r="T126" s="10">
        <v>0</v>
      </c>
      <c r="U126" s="22">
        <v>3</v>
      </c>
      <c r="V126" s="30" t="s">
        <v>1349</v>
      </c>
      <c r="W126" s="31">
        <v>0</v>
      </c>
      <c r="X126" s="21">
        <v>0</v>
      </c>
      <c r="Y126" s="21">
        <v>0</v>
      </c>
      <c r="Z126" s="7">
        <v>0</v>
      </c>
      <c r="AA126" s="10">
        <v>0</v>
      </c>
      <c r="AB126" s="10">
        <v>0</v>
      </c>
      <c r="AC126" s="7">
        <v>0</v>
      </c>
      <c r="AD126" s="20">
        <f>S126+T126+U126+W126+Y126+Z126+AA126+AB126+AC126</f>
        <v>3</v>
      </c>
      <c r="AE126" s="24">
        <v>10.09</v>
      </c>
      <c r="AF126" s="20">
        <f>IF(AE126*0.23&lt;=7,AE126*0.23,7)</f>
        <v>2.3207</v>
      </c>
      <c r="AG126" s="6">
        <v>0</v>
      </c>
      <c r="AH126" s="10">
        <v>0</v>
      </c>
      <c r="AI126" s="10">
        <v>1</v>
      </c>
      <c r="AJ126" s="23">
        <f>IF(AI126*0.1&lt;=6,AI126*0.1,6)</f>
        <v>0.1</v>
      </c>
      <c r="AK126" s="20">
        <f>AF126+AH126+AJ126</f>
        <v>2.4207000000000001</v>
      </c>
      <c r="AL126" s="20">
        <f>M126+R126+AD126+AK126</f>
        <v>29.8047</v>
      </c>
    </row>
    <row r="127" spans="1:38" ht="12.75" customHeight="1" x14ac:dyDescent="0.25">
      <c r="A127" s="5">
        <v>126</v>
      </c>
      <c r="B127" s="10" t="s">
        <v>213</v>
      </c>
      <c r="C127" s="10" t="s">
        <v>125</v>
      </c>
      <c r="D127" s="10" t="s">
        <v>349</v>
      </c>
      <c r="E127" s="10" t="s">
        <v>978</v>
      </c>
      <c r="F127" s="10" t="s">
        <v>214</v>
      </c>
      <c r="G127" s="10">
        <v>951</v>
      </c>
      <c r="H127" s="20">
        <f>IF(G127*0.012&lt;=21,G127*0.012,21)</f>
        <v>11.412000000000001</v>
      </c>
      <c r="I127" s="20">
        <v>99</v>
      </c>
      <c r="J127" s="20">
        <f>IF(I127*0.12&lt;=20,I127*0.12,20)</f>
        <v>11.879999999999999</v>
      </c>
      <c r="K127" s="10">
        <v>31</v>
      </c>
      <c r="L127" s="20">
        <f>IF(K127*0.2&lt;=9,K127*0.2,9)</f>
        <v>6.2</v>
      </c>
      <c r="M127" s="20">
        <f>H127+J127+L127</f>
        <v>29.492000000000001</v>
      </c>
      <c r="N127" s="7">
        <v>1</v>
      </c>
      <c r="O127" s="7">
        <v>0</v>
      </c>
      <c r="P127" s="21">
        <v>2</v>
      </c>
      <c r="Q127" s="7">
        <v>3</v>
      </c>
      <c r="R127" s="7">
        <f>IF(O127+Q127&gt;5,5,O127+Q127)</f>
        <v>3</v>
      </c>
      <c r="S127" s="10">
        <v>0</v>
      </c>
      <c r="T127" s="10">
        <v>0</v>
      </c>
      <c r="U127" s="22">
        <v>3</v>
      </c>
      <c r="V127" s="24">
        <v>6</v>
      </c>
      <c r="W127" s="6">
        <v>6</v>
      </c>
      <c r="X127" s="21">
        <v>0</v>
      </c>
      <c r="Y127" s="21">
        <v>0</v>
      </c>
      <c r="Z127" s="7">
        <v>0</v>
      </c>
      <c r="AA127" s="10">
        <v>0</v>
      </c>
      <c r="AB127" s="10">
        <v>0</v>
      </c>
      <c r="AC127" s="7">
        <v>0</v>
      </c>
      <c r="AD127" s="20">
        <f>S127+T127+U127+W127+Y127+Z127+AA127+AB127+AC127</f>
        <v>9</v>
      </c>
      <c r="AE127" s="24" t="s">
        <v>877</v>
      </c>
      <c r="AF127" s="20">
        <v>0</v>
      </c>
      <c r="AG127" s="6">
        <v>0</v>
      </c>
      <c r="AH127" s="10">
        <v>0</v>
      </c>
      <c r="AI127" s="10">
        <v>5</v>
      </c>
      <c r="AJ127" s="23">
        <f>IF(AI127*0.1&lt;=6,AI127*0.1,6)</f>
        <v>0.5</v>
      </c>
      <c r="AK127" s="20">
        <f>AF127+AH127+AJ127</f>
        <v>0.5</v>
      </c>
      <c r="AL127" s="20">
        <f>M127+R127+AD127+AK127</f>
        <v>41.992000000000004</v>
      </c>
    </row>
    <row r="128" spans="1:38" x14ac:dyDescent="0.25">
      <c r="A128" s="5">
        <v>127</v>
      </c>
      <c r="B128" s="10" t="s">
        <v>213</v>
      </c>
      <c r="C128" s="10" t="s">
        <v>37</v>
      </c>
      <c r="D128" s="10" t="s">
        <v>225</v>
      </c>
      <c r="E128" s="10" t="s">
        <v>979</v>
      </c>
      <c r="F128" s="10" t="s">
        <v>226</v>
      </c>
      <c r="G128" s="10">
        <v>1080</v>
      </c>
      <c r="H128" s="20">
        <f>IF(G128*0.012&lt;=21,G128*0.012,21)</f>
        <v>12.96</v>
      </c>
      <c r="I128" s="20">
        <v>112</v>
      </c>
      <c r="J128" s="20">
        <f>IF(I128*0.12&lt;=20,I128*0.12,20)</f>
        <v>13.44</v>
      </c>
      <c r="K128" s="10">
        <v>29</v>
      </c>
      <c r="L128" s="20">
        <f>IF(K128*0.2&lt;=9,K128*0.2,9)</f>
        <v>5.8000000000000007</v>
      </c>
      <c r="M128" s="20">
        <f>H128+J128+L128</f>
        <v>32.200000000000003</v>
      </c>
      <c r="N128" s="7">
        <v>3</v>
      </c>
      <c r="O128" s="7">
        <v>4</v>
      </c>
      <c r="P128" s="21">
        <v>0</v>
      </c>
      <c r="Q128" s="7">
        <v>0</v>
      </c>
      <c r="R128" s="7">
        <f>IF(O128+Q128&gt;5,5,O128+Q128)</f>
        <v>4</v>
      </c>
      <c r="S128" s="10">
        <v>0</v>
      </c>
      <c r="T128" s="10">
        <v>0</v>
      </c>
      <c r="U128" s="10">
        <v>0</v>
      </c>
      <c r="V128" s="30">
        <v>0</v>
      </c>
      <c r="W128" s="31">
        <v>0</v>
      </c>
      <c r="X128" s="21">
        <v>7</v>
      </c>
      <c r="Y128" s="21">
        <v>4</v>
      </c>
      <c r="Z128" s="7">
        <v>0</v>
      </c>
      <c r="AA128" s="10">
        <v>0</v>
      </c>
      <c r="AB128" s="10">
        <v>0</v>
      </c>
      <c r="AC128" s="7">
        <v>3</v>
      </c>
      <c r="AD128" s="20">
        <f>S128+T128+U128+W128+Y128+Z128+AA128+AB128+AC128</f>
        <v>7</v>
      </c>
      <c r="AE128" s="24">
        <v>12.31</v>
      </c>
      <c r="AF128" s="20">
        <f>IF(AE128*0.23&lt;=7,AE128*0.23,7)</f>
        <v>2.8313000000000001</v>
      </c>
      <c r="AG128" s="6">
        <v>0</v>
      </c>
      <c r="AH128" s="10">
        <v>0</v>
      </c>
      <c r="AI128" s="10">
        <v>25</v>
      </c>
      <c r="AJ128" s="23">
        <f>IF(AI128*0.1&lt;=6,AI128*0.1,6)</f>
        <v>2.5</v>
      </c>
      <c r="AK128" s="20">
        <f>AF128+AH128+AJ128</f>
        <v>5.3313000000000006</v>
      </c>
      <c r="AL128" s="20">
        <f>M128+R128+AD128+AK128</f>
        <v>48.531300000000002</v>
      </c>
    </row>
    <row r="129" spans="1:38" ht="12.75" customHeight="1" x14ac:dyDescent="0.25">
      <c r="A129" s="5">
        <v>128</v>
      </c>
      <c r="B129" s="10" t="s">
        <v>213</v>
      </c>
      <c r="C129" s="10" t="s">
        <v>37</v>
      </c>
      <c r="D129" s="10" t="s">
        <v>227</v>
      </c>
      <c r="E129" s="10" t="s">
        <v>228</v>
      </c>
      <c r="F129" s="10" t="s">
        <v>228</v>
      </c>
      <c r="G129" s="10">
        <v>1132</v>
      </c>
      <c r="H129" s="20">
        <f>IF(G129*0.012&lt;=21,G129*0.012,21)</f>
        <v>13.584</v>
      </c>
      <c r="I129" s="20">
        <v>116</v>
      </c>
      <c r="J129" s="20">
        <f>IF(I129*0.12&lt;=20,I129*0.12,20)</f>
        <v>13.92</v>
      </c>
      <c r="K129" s="10">
        <v>28</v>
      </c>
      <c r="L129" s="20">
        <f>IF(K129*0.2&lt;=9,K129*0.2,9)</f>
        <v>5.6000000000000005</v>
      </c>
      <c r="M129" s="20">
        <f>H129+J129+L129</f>
        <v>33.103999999999999</v>
      </c>
      <c r="N129" s="7">
        <v>3</v>
      </c>
      <c r="O129" s="7">
        <v>4</v>
      </c>
      <c r="P129" s="21">
        <v>0</v>
      </c>
      <c r="Q129" s="7">
        <v>0</v>
      </c>
      <c r="R129" s="7">
        <f>IF(O129+Q129&gt;5,5,O129+Q129)</f>
        <v>4</v>
      </c>
      <c r="S129" s="10">
        <v>0</v>
      </c>
      <c r="T129" s="10">
        <v>0</v>
      </c>
      <c r="U129" s="10">
        <v>0</v>
      </c>
      <c r="V129" s="30">
        <v>0</v>
      </c>
      <c r="W129" s="31">
        <v>0</v>
      </c>
      <c r="X129" s="21">
        <v>7</v>
      </c>
      <c r="Y129" s="21">
        <v>4</v>
      </c>
      <c r="Z129" s="7">
        <v>0</v>
      </c>
      <c r="AA129" s="10">
        <v>0</v>
      </c>
      <c r="AB129" s="10">
        <v>0</v>
      </c>
      <c r="AC129" s="7">
        <v>0</v>
      </c>
      <c r="AD129" s="20">
        <f>S129+T129+U129+W129+Y129+Z129+AA129+AB129+AC129</f>
        <v>4</v>
      </c>
      <c r="AE129" s="24">
        <v>14.13</v>
      </c>
      <c r="AF129" s="20">
        <f>IF(AE129*0.23&lt;=7,AE129*0.23,7)</f>
        <v>3.2499000000000002</v>
      </c>
      <c r="AG129" s="6">
        <v>0</v>
      </c>
      <c r="AH129" s="10">
        <v>0</v>
      </c>
      <c r="AI129" s="10">
        <v>32</v>
      </c>
      <c r="AJ129" s="23">
        <f>IF(AI129*0.1&lt;=6,AI129*0.1,6)</f>
        <v>3.2</v>
      </c>
      <c r="AK129" s="20">
        <f>AF129+AH129+AJ129</f>
        <v>6.4499000000000004</v>
      </c>
      <c r="AL129" s="20">
        <f>M129+R129+AD129+AK129</f>
        <v>47.553899999999999</v>
      </c>
    </row>
    <row r="130" spans="1:38" ht="12.75" customHeight="1" x14ac:dyDescent="0.25">
      <c r="A130" s="5">
        <v>129</v>
      </c>
      <c r="B130" s="10" t="s">
        <v>213</v>
      </c>
      <c r="C130" s="10" t="s">
        <v>37</v>
      </c>
      <c r="D130" s="10" t="s">
        <v>235</v>
      </c>
      <c r="E130" s="10" t="s">
        <v>236</v>
      </c>
      <c r="F130" s="10" t="s">
        <v>236</v>
      </c>
      <c r="G130" s="10">
        <v>709</v>
      </c>
      <c r="H130" s="20">
        <f>IF(G130*0.012&lt;=21,G130*0.012,21)</f>
        <v>8.5080000000000009</v>
      </c>
      <c r="I130" s="20">
        <v>88</v>
      </c>
      <c r="J130" s="20">
        <f>IF(I130*0.12&lt;=20,I130*0.12,20)</f>
        <v>10.559999999999999</v>
      </c>
      <c r="K130" s="10">
        <v>21</v>
      </c>
      <c r="L130" s="20">
        <f>IF(K130*0.2&lt;=9,K130*0.2,9)</f>
        <v>4.2</v>
      </c>
      <c r="M130" s="20">
        <f>H130+J130+L130</f>
        <v>23.267999999999997</v>
      </c>
      <c r="N130" s="7">
        <v>3</v>
      </c>
      <c r="O130" s="7">
        <v>4</v>
      </c>
      <c r="P130" s="21">
        <v>0</v>
      </c>
      <c r="Q130" s="7">
        <v>0</v>
      </c>
      <c r="R130" s="7">
        <f>IF(O130+Q130&gt;5,5,O130+Q130)</f>
        <v>4</v>
      </c>
      <c r="S130" s="10">
        <v>0</v>
      </c>
      <c r="T130" s="10">
        <v>0</v>
      </c>
      <c r="U130" s="10">
        <v>0</v>
      </c>
      <c r="V130" s="30">
        <v>0</v>
      </c>
      <c r="W130" s="31">
        <v>0</v>
      </c>
      <c r="X130" s="21">
        <v>9</v>
      </c>
      <c r="Y130" s="21">
        <v>4</v>
      </c>
      <c r="Z130" s="7">
        <v>0</v>
      </c>
      <c r="AA130" s="10">
        <v>0</v>
      </c>
      <c r="AB130" s="21">
        <v>7</v>
      </c>
      <c r="AC130" s="7">
        <v>3</v>
      </c>
      <c r="AD130" s="20">
        <f>S130+T130+U130+W130+Y130+Z130+AA130+AB130+AC130</f>
        <v>14</v>
      </c>
      <c r="AE130" s="24">
        <v>13.68</v>
      </c>
      <c r="AF130" s="20">
        <f>IF(AE130*0.23&lt;=7,AE130*0.23,7)</f>
        <v>3.1463999999999999</v>
      </c>
      <c r="AG130" s="6">
        <v>0</v>
      </c>
      <c r="AH130" s="10">
        <v>0</v>
      </c>
      <c r="AI130" s="10">
        <v>26</v>
      </c>
      <c r="AJ130" s="23">
        <f>IF(AI130*0.1&lt;=6,AI130*0.1,6)</f>
        <v>2.6</v>
      </c>
      <c r="AK130" s="20">
        <f>AF130+AH130+AJ130</f>
        <v>5.7463999999999995</v>
      </c>
      <c r="AL130" s="20">
        <f>M130+R130+AD130+AK130</f>
        <v>47.014400000000002</v>
      </c>
    </row>
    <row r="131" spans="1:38" ht="12.75" customHeight="1" x14ac:dyDescent="0.25">
      <c r="A131" s="5">
        <v>130</v>
      </c>
      <c r="B131" s="10" t="s">
        <v>213</v>
      </c>
      <c r="C131" s="10" t="s">
        <v>37</v>
      </c>
      <c r="D131" s="10" t="s">
        <v>237</v>
      </c>
      <c r="E131" s="10" t="s">
        <v>238</v>
      </c>
      <c r="F131" s="10" t="s">
        <v>238</v>
      </c>
      <c r="G131" s="10">
        <v>1011</v>
      </c>
      <c r="H131" s="20">
        <f>IF(G131*0.012&lt;=21,G131*0.012,21)</f>
        <v>12.132</v>
      </c>
      <c r="I131" s="20">
        <v>113</v>
      </c>
      <c r="J131" s="20">
        <f>IF(I131*0.12&lt;=20,I131*0.12,20)</f>
        <v>13.559999999999999</v>
      </c>
      <c r="K131" s="10">
        <v>25</v>
      </c>
      <c r="L131" s="20">
        <f>IF(K131*0.2&lt;=9,K131*0.2,9)</f>
        <v>5</v>
      </c>
      <c r="M131" s="20">
        <f>H131+J131+L131</f>
        <v>30.692</v>
      </c>
      <c r="N131" s="7">
        <v>3</v>
      </c>
      <c r="O131" s="7">
        <v>4</v>
      </c>
      <c r="P131" s="21">
        <v>0</v>
      </c>
      <c r="Q131" s="7">
        <v>0</v>
      </c>
      <c r="R131" s="7">
        <f>IF(O131+Q131&gt;5,5,O131+Q131)</f>
        <v>4</v>
      </c>
      <c r="S131" s="10">
        <v>0</v>
      </c>
      <c r="T131" s="10">
        <v>0</v>
      </c>
      <c r="U131" s="10">
        <v>0</v>
      </c>
      <c r="V131" s="30">
        <v>0</v>
      </c>
      <c r="W131" s="31">
        <v>0</v>
      </c>
      <c r="X131" s="21">
        <v>8</v>
      </c>
      <c r="Y131" s="21">
        <v>4</v>
      </c>
      <c r="Z131" s="7">
        <v>0</v>
      </c>
      <c r="AA131" s="10">
        <v>0</v>
      </c>
      <c r="AB131" s="10">
        <v>0</v>
      </c>
      <c r="AC131" s="7">
        <v>0</v>
      </c>
      <c r="AD131" s="20">
        <f>S131+T131+U131+W131+Y131+Z131+AA131+AB131+AC131</f>
        <v>4</v>
      </c>
      <c r="AE131" s="24">
        <v>10.88</v>
      </c>
      <c r="AF131" s="20">
        <f>IF(AE131*0.23&lt;=7,AE131*0.23,7)</f>
        <v>2.5024000000000002</v>
      </c>
      <c r="AG131" s="6">
        <v>0</v>
      </c>
      <c r="AH131" s="10">
        <v>0</v>
      </c>
      <c r="AI131" s="10">
        <v>47</v>
      </c>
      <c r="AJ131" s="23">
        <f>IF(AI131*0.1&lt;=6,AI131*0.1,6)</f>
        <v>4.7</v>
      </c>
      <c r="AK131" s="20">
        <f>AF131+AH131+AJ131</f>
        <v>7.2024000000000008</v>
      </c>
      <c r="AL131" s="20">
        <f>M131+R131+AD131+AK131</f>
        <v>45.894400000000005</v>
      </c>
    </row>
    <row r="132" spans="1:38" ht="12.75" customHeight="1" x14ac:dyDescent="0.25">
      <c r="A132" s="5">
        <v>131</v>
      </c>
      <c r="B132" s="10" t="s">
        <v>213</v>
      </c>
      <c r="C132" s="10" t="s">
        <v>37</v>
      </c>
      <c r="D132" s="10" t="s">
        <v>239</v>
      </c>
      <c r="E132" s="10" t="s">
        <v>980</v>
      </c>
      <c r="F132" s="10" t="s">
        <v>240</v>
      </c>
      <c r="G132" s="10">
        <v>955</v>
      </c>
      <c r="H132" s="20">
        <f>IF(G132*0.012&lt;=21,G132*0.012,21)</f>
        <v>11.46</v>
      </c>
      <c r="I132" s="20">
        <v>98</v>
      </c>
      <c r="J132" s="20">
        <f>IF(I132*0.12&lt;=20,I132*0.12,20)</f>
        <v>11.76</v>
      </c>
      <c r="K132" s="10">
        <v>25</v>
      </c>
      <c r="L132" s="20">
        <f>IF(K132*0.2&lt;=9,K132*0.2,9)</f>
        <v>5</v>
      </c>
      <c r="M132" s="20">
        <f>H132+J132+L132</f>
        <v>28.22</v>
      </c>
      <c r="N132" s="7">
        <v>3</v>
      </c>
      <c r="O132" s="7">
        <v>4</v>
      </c>
      <c r="P132" s="21">
        <v>0</v>
      </c>
      <c r="Q132" s="7">
        <v>0</v>
      </c>
      <c r="R132" s="7">
        <f>IF(O132+Q132&gt;5,5,O132+Q132)</f>
        <v>4</v>
      </c>
      <c r="S132" s="10">
        <v>0</v>
      </c>
      <c r="T132" s="10">
        <v>0</v>
      </c>
      <c r="U132" s="10">
        <v>0</v>
      </c>
      <c r="V132" s="30">
        <v>0</v>
      </c>
      <c r="W132" s="31">
        <v>0</v>
      </c>
      <c r="X132" s="21">
        <v>6</v>
      </c>
      <c r="Y132" s="21">
        <v>3</v>
      </c>
      <c r="Z132" s="7">
        <v>0</v>
      </c>
      <c r="AA132" s="10">
        <v>0</v>
      </c>
      <c r="AB132" s="21">
        <v>7</v>
      </c>
      <c r="AC132" s="7">
        <v>3</v>
      </c>
      <c r="AD132" s="20">
        <f>S132+T132+U132+W132+Y132+Z132+AA132+AB132+AC132</f>
        <v>13</v>
      </c>
      <c r="AE132" s="24">
        <v>21.15</v>
      </c>
      <c r="AF132" s="20">
        <f>IF(AE132*0.23&lt;=7,AE132*0.23,7)</f>
        <v>4.8644999999999996</v>
      </c>
      <c r="AG132" s="6">
        <v>0</v>
      </c>
      <c r="AH132" s="10">
        <v>0</v>
      </c>
      <c r="AI132" s="10">
        <v>29</v>
      </c>
      <c r="AJ132" s="23">
        <f>IF(AI132*0.1&lt;=6,AI132*0.1,6)</f>
        <v>2.9000000000000004</v>
      </c>
      <c r="AK132" s="20">
        <f>AF132+AH132+AJ132</f>
        <v>7.7645</v>
      </c>
      <c r="AL132" s="20">
        <f>M132+R132+AD132+AK132</f>
        <v>52.984499999999997</v>
      </c>
    </row>
    <row r="133" spans="1:38" ht="12.75" customHeight="1" x14ac:dyDescent="0.25">
      <c r="A133" s="5">
        <v>132</v>
      </c>
      <c r="B133" s="10" t="s">
        <v>213</v>
      </c>
      <c r="C133" s="10" t="s">
        <v>37</v>
      </c>
      <c r="D133" s="10" t="s">
        <v>282</v>
      </c>
      <c r="E133" s="10" t="s">
        <v>283</v>
      </c>
      <c r="F133" s="10" t="s">
        <v>283</v>
      </c>
      <c r="G133" s="10">
        <v>547</v>
      </c>
      <c r="H133" s="20">
        <f>IF(G133*0.012&lt;=21,G133*0.012,21)</f>
        <v>6.5640000000000001</v>
      </c>
      <c r="I133" s="20">
        <v>67</v>
      </c>
      <c r="J133" s="20">
        <f>IF(I133*0.12&lt;=20,I133*0.12,20)</f>
        <v>8.0399999999999991</v>
      </c>
      <c r="K133" s="10">
        <v>17</v>
      </c>
      <c r="L133" s="20">
        <f>IF(K133*0.2&lt;=9,K133*0.2,9)</f>
        <v>3.4000000000000004</v>
      </c>
      <c r="M133" s="20">
        <f>H133+J133+L133</f>
        <v>18.003999999999998</v>
      </c>
      <c r="N133" s="7">
        <v>3</v>
      </c>
      <c r="O133" s="7">
        <v>4</v>
      </c>
      <c r="P133" s="21">
        <v>0</v>
      </c>
      <c r="Q133" s="7">
        <v>0</v>
      </c>
      <c r="R133" s="7">
        <f>IF(O133+Q133&gt;5,5,O133+Q133)</f>
        <v>4</v>
      </c>
      <c r="S133" s="10">
        <v>0</v>
      </c>
      <c r="T133" s="10">
        <v>0</v>
      </c>
      <c r="U133" s="10">
        <v>0</v>
      </c>
      <c r="V133" s="30">
        <v>0</v>
      </c>
      <c r="W133" s="31">
        <v>0</v>
      </c>
      <c r="X133" s="21">
        <v>6</v>
      </c>
      <c r="Y133" s="21">
        <v>3</v>
      </c>
      <c r="Z133" s="7">
        <v>0</v>
      </c>
      <c r="AA133" s="10">
        <v>0</v>
      </c>
      <c r="AB133" s="21"/>
      <c r="AC133" s="7">
        <v>3</v>
      </c>
      <c r="AD133" s="20">
        <f>S133+T133+U133+W133+Y133+Z133+AA133+AB133+AC133</f>
        <v>6</v>
      </c>
      <c r="AE133" s="24">
        <v>14.81</v>
      </c>
      <c r="AF133" s="20">
        <f>IF(AE133*0.23&lt;=7,AE133*0.23,7)</f>
        <v>3.4063000000000003</v>
      </c>
      <c r="AG133" s="6">
        <v>0</v>
      </c>
      <c r="AH133" s="10">
        <v>0</v>
      </c>
      <c r="AI133" s="10">
        <v>11</v>
      </c>
      <c r="AJ133" s="23">
        <f>IF(AI133*0.1&lt;=6,AI133*0.1,6)</f>
        <v>1.1000000000000001</v>
      </c>
      <c r="AK133" s="20">
        <f>AF133+AH133+AJ133</f>
        <v>4.5063000000000004</v>
      </c>
      <c r="AL133" s="20">
        <f>M133+R133+AD133+AK133</f>
        <v>32.510300000000001</v>
      </c>
    </row>
    <row r="134" spans="1:38" ht="12.75" customHeight="1" x14ac:dyDescent="0.25">
      <c r="A134" s="5">
        <v>133</v>
      </c>
      <c r="B134" s="10" t="s">
        <v>213</v>
      </c>
      <c r="C134" s="10" t="s">
        <v>37</v>
      </c>
      <c r="D134" s="10" t="s">
        <v>300</v>
      </c>
      <c r="E134" s="10" t="s">
        <v>301</v>
      </c>
      <c r="F134" s="10" t="s">
        <v>301</v>
      </c>
      <c r="G134" s="10">
        <v>840</v>
      </c>
      <c r="H134" s="20">
        <f>IF(G134*0.012&lt;=21,G134*0.012,21)</f>
        <v>10.08</v>
      </c>
      <c r="I134" s="20">
        <v>99</v>
      </c>
      <c r="J134" s="20">
        <f>IF(I134*0.12&lt;=20,I134*0.12,20)</f>
        <v>11.879999999999999</v>
      </c>
      <c r="K134" s="10">
        <v>25</v>
      </c>
      <c r="L134" s="20">
        <f>IF(K134*0.2&lt;=9,K134*0.2,9)</f>
        <v>5</v>
      </c>
      <c r="M134" s="20">
        <f>H134+J134+L134</f>
        <v>26.96</v>
      </c>
      <c r="N134" s="7">
        <v>3</v>
      </c>
      <c r="O134" s="7">
        <v>4</v>
      </c>
      <c r="P134" s="21">
        <v>0</v>
      </c>
      <c r="Q134" s="7">
        <v>0</v>
      </c>
      <c r="R134" s="7">
        <f>IF(O134+Q134&gt;5,5,O134+Q134)</f>
        <v>4</v>
      </c>
      <c r="S134" s="10">
        <v>0</v>
      </c>
      <c r="T134" s="10">
        <v>0</v>
      </c>
      <c r="U134" s="10">
        <v>0</v>
      </c>
      <c r="V134" s="30">
        <v>0</v>
      </c>
      <c r="W134" s="31">
        <v>0</v>
      </c>
      <c r="X134" s="21">
        <v>8</v>
      </c>
      <c r="Y134" s="21">
        <v>4</v>
      </c>
      <c r="Z134" s="7">
        <v>0</v>
      </c>
      <c r="AA134" s="10">
        <v>0</v>
      </c>
      <c r="AB134" s="10">
        <v>0</v>
      </c>
      <c r="AC134" s="7">
        <v>0</v>
      </c>
      <c r="AD134" s="20">
        <f>S134+T134+U134+W134+Y134+Z134+AA134+AB134+AC134</f>
        <v>4</v>
      </c>
      <c r="AE134" s="6">
        <v>21.31</v>
      </c>
      <c r="AF134" s="20">
        <f>IF(AE134*0.23&lt;=7,AE134*0.23,7)</f>
        <v>4.9013</v>
      </c>
      <c r="AG134" s="6">
        <v>0</v>
      </c>
      <c r="AH134" s="10">
        <v>0</v>
      </c>
      <c r="AI134" s="10">
        <v>27</v>
      </c>
      <c r="AJ134" s="23">
        <f>IF(AI134*0.1&lt;=6,AI134*0.1,6)</f>
        <v>2.7</v>
      </c>
      <c r="AK134" s="20">
        <f>AF134+AH134+AJ134</f>
        <v>7.6013000000000002</v>
      </c>
      <c r="AL134" s="20">
        <f>M134+R134+AD134+AK134</f>
        <v>42.561300000000003</v>
      </c>
    </row>
    <row r="135" spans="1:38" ht="12.75" customHeight="1" x14ac:dyDescent="0.25">
      <c r="A135" s="5">
        <v>134</v>
      </c>
      <c r="B135" s="10" t="s">
        <v>213</v>
      </c>
      <c r="C135" s="10" t="s">
        <v>37</v>
      </c>
      <c r="D135" s="10" t="s">
        <v>981</v>
      </c>
      <c r="E135" s="10" t="s">
        <v>982</v>
      </c>
      <c r="F135" s="10" t="s">
        <v>216</v>
      </c>
      <c r="G135" s="10">
        <v>1027</v>
      </c>
      <c r="H135" s="20">
        <f>IF(G135*0.012&lt;=21,G135*0.012,21)</f>
        <v>12.324</v>
      </c>
      <c r="I135" s="20">
        <v>120</v>
      </c>
      <c r="J135" s="20">
        <f>IF(I135*0.12&lt;=20,I135*0.12,20)</f>
        <v>14.399999999999999</v>
      </c>
      <c r="K135" s="10">
        <v>26</v>
      </c>
      <c r="L135" s="20">
        <f>IF(K135*0.2&lt;=9,K135*0.2,9)</f>
        <v>5.2</v>
      </c>
      <c r="M135" s="20">
        <f>H135+J135+L135</f>
        <v>31.923999999999996</v>
      </c>
      <c r="N135" s="7">
        <v>3</v>
      </c>
      <c r="O135" s="7">
        <v>4</v>
      </c>
      <c r="P135" s="21">
        <v>0</v>
      </c>
      <c r="Q135" s="7">
        <v>0</v>
      </c>
      <c r="R135" s="7">
        <f>IF(O135+Q135&gt;5,5,O135+Q135)</f>
        <v>4</v>
      </c>
      <c r="S135" s="10">
        <v>0</v>
      </c>
      <c r="T135" s="10">
        <v>0</v>
      </c>
      <c r="U135" s="10">
        <v>0</v>
      </c>
      <c r="V135" s="30">
        <v>0</v>
      </c>
      <c r="W135" s="31">
        <v>0</v>
      </c>
      <c r="X135" s="21">
        <v>7</v>
      </c>
      <c r="Y135" s="21">
        <v>4</v>
      </c>
      <c r="Z135" s="7">
        <v>0</v>
      </c>
      <c r="AA135" s="10">
        <v>0</v>
      </c>
      <c r="AB135" s="10">
        <v>0</v>
      </c>
      <c r="AC135" s="7">
        <v>0</v>
      </c>
      <c r="AD135" s="20">
        <f>S135+T135+U135+W135+Y135+Z135+AA135+AB135+AC135</f>
        <v>4</v>
      </c>
      <c r="AE135" s="24">
        <v>23.47</v>
      </c>
      <c r="AF135" s="20">
        <f>IF(AE135*0.23&lt;=7,AE135*0.23,7)</f>
        <v>5.3981000000000003</v>
      </c>
      <c r="AG135" s="6">
        <v>0</v>
      </c>
      <c r="AH135" s="10">
        <v>0</v>
      </c>
      <c r="AI135" s="10">
        <v>38</v>
      </c>
      <c r="AJ135" s="23">
        <f>IF(AI135*0.1&lt;=6,AI135*0.1,6)</f>
        <v>3.8000000000000003</v>
      </c>
      <c r="AK135" s="20">
        <f>AF135+AH135+AJ135</f>
        <v>9.1981000000000002</v>
      </c>
      <c r="AL135" s="20">
        <f>M135+R135+AD135+AK135</f>
        <v>49.122099999999989</v>
      </c>
    </row>
    <row r="136" spans="1:38" ht="12.75" customHeight="1" x14ac:dyDescent="0.25">
      <c r="A136" s="5">
        <v>135</v>
      </c>
      <c r="B136" s="10" t="s">
        <v>213</v>
      </c>
      <c r="C136" s="10" t="s">
        <v>37</v>
      </c>
      <c r="D136" s="10" t="s">
        <v>983</v>
      </c>
      <c r="E136" s="10" t="s">
        <v>984</v>
      </c>
      <c r="F136" s="10" t="s">
        <v>216</v>
      </c>
      <c r="G136" s="10">
        <v>1114</v>
      </c>
      <c r="H136" s="20">
        <f>IF(G136*0.012&lt;=21,G136*0.012,21)</f>
        <v>13.368</v>
      </c>
      <c r="I136" s="20">
        <v>112</v>
      </c>
      <c r="J136" s="20">
        <f>IF(I136*0.12&lt;=20,I136*0.12,20)</f>
        <v>13.44</v>
      </c>
      <c r="K136" s="10">
        <v>28</v>
      </c>
      <c r="L136" s="20">
        <f>IF(K136*0.2&lt;=9,K136*0.2,9)</f>
        <v>5.6000000000000005</v>
      </c>
      <c r="M136" s="20">
        <f>H136+J136+L136</f>
        <v>32.408000000000001</v>
      </c>
      <c r="N136" s="7">
        <v>3</v>
      </c>
      <c r="O136" s="7">
        <v>4</v>
      </c>
      <c r="P136" s="21">
        <v>0</v>
      </c>
      <c r="Q136" s="7">
        <v>0</v>
      </c>
      <c r="R136" s="7">
        <f>IF(O136+Q136&gt;5,5,O136+Q136)</f>
        <v>4</v>
      </c>
      <c r="S136" s="10">
        <v>0</v>
      </c>
      <c r="T136" s="10">
        <v>0</v>
      </c>
      <c r="U136" s="10">
        <v>0</v>
      </c>
      <c r="V136" s="30">
        <v>0</v>
      </c>
      <c r="W136" s="31">
        <v>0</v>
      </c>
      <c r="X136" s="21">
        <v>8</v>
      </c>
      <c r="Y136" s="21">
        <v>4</v>
      </c>
      <c r="Z136" s="7">
        <v>0</v>
      </c>
      <c r="AA136" s="10">
        <v>0</v>
      </c>
      <c r="AB136" s="10">
        <v>0</v>
      </c>
      <c r="AC136" s="7">
        <v>0</v>
      </c>
      <c r="AD136" s="20">
        <f>S136+T136+U136+W136+Y136+Z136+AA136+AB136+AC136</f>
        <v>4</v>
      </c>
      <c r="AE136" s="24">
        <v>22.08</v>
      </c>
      <c r="AF136" s="20">
        <f>IF(AE136*0.23&lt;=7,AE136*0.23,7)</f>
        <v>5.0784000000000002</v>
      </c>
      <c r="AG136" s="6">
        <v>0</v>
      </c>
      <c r="AH136" s="10">
        <v>0</v>
      </c>
      <c r="AI136" s="10">
        <v>33</v>
      </c>
      <c r="AJ136" s="23">
        <f>IF(AI136*0.1&lt;=6,AI136*0.1,6)</f>
        <v>3.3000000000000003</v>
      </c>
      <c r="AK136" s="20">
        <f>AF136+AH136+AJ136</f>
        <v>8.378400000000001</v>
      </c>
      <c r="AL136" s="20">
        <f>M136+R136+AD136+AK136</f>
        <v>48.7864</v>
      </c>
    </row>
    <row r="137" spans="1:38" ht="12.75" customHeight="1" x14ac:dyDescent="0.25">
      <c r="A137" s="5">
        <v>136</v>
      </c>
      <c r="B137" s="10" t="s">
        <v>213</v>
      </c>
      <c r="C137" s="10" t="s">
        <v>37</v>
      </c>
      <c r="D137" s="10" t="s">
        <v>1356</v>
      </c>
      <c r="E137" s="10" t="s">
        <v>1357</v>
      </c>
      <c r="F137" s="10" t="s">
        <v>215</v>
      </c>
      <c r="G137" s="10">
        <v>1280</v>
      </c>
      <c r="H137" s="20">
        <f>IF(G137*0.012&lt;=21,G137*0.012,21)</f>
        <v>15.36</v>
      </c>
      <c r="I137" s="20">
        <v>129</v>
      </c>
      <c r="J137" s="20">
        <f>IF(I137*0.12&lt;=20,I137*0.12,20)</f>
        <v>15.479999999999999</v>
      </c>
      <c r="K137" s="10">
        <v>31</v>
      </c>
      <c r="L137" s="20">
        <f>IF(K137*0.2&lt;=9,K137*0.2,9)</f>
        <v>6.2</v>
      </c>
      <c r="M137" s="20">
        <f>H137+J137+L137</f>
        <v>37.04</v>
      </c>
      <c r="N137" s="7">
        <v>3</v>
      </c>
      <c r="O137" s="7">
        <v>4</v>
      </c>
      <c r="P137" s="21">
        <v>0</v>
      </c>
      <c r="Q137" s="7">
        <v>0</v>
      </c>
      <c r="R137" s="7">
        <f>IF(O137+Q137&gt;5,5,O137+Q137)</f>
        <v>4</v>
      </c>
      <c r="S137" s="10">
        <v>0</v>
      </c>
      <c r="T137" s="10">
        <v>0</v>
      </c>
      <c r="U137" s="10">
        <v>0</v>
      </c>
      <c r="V137" s="30">
        <v>0</v>
      </c>
      <c r="W137" s="31">
        <v>0</v>
      </c>
      <c r="X137" s="21">
        <v>8</v>
      </c>
      <c r="Y137" s="21">
        <v>4</v>
      </c>
      <c r="Z137" s="7">
        <v>0</v>
      </c>
      <c r="AA137" s="10">
        <v>0</v>
      </c>
      <c r="AB137" s="10">
        <v>0</v>
      </c>
      <c r="AC137" s="7">
        <v>0</v>
      </c>
      <c r="AD137" s="20">
        <f>S137+T137+U137+W137+Y137+Z137+AA137+AB137+AC137</f>
        <v>4</v>
      </c>
      <c r="AE137" s="24">
        <v>17.27</v>
      </c>
      <c r="AF137" s="20">
        <f>IF(AE137*0.23&lt;=7,AE137*0.23,7)</f>
        <v>3.9721000000000002</v>
      </c>
      <c r="AG137" s="6">
        <v>0</v>
      </c>
      <c r="AH137" s="10">
        <v>0</v>
      </c>
      <c r="AI137" s="10">
        <v>44</v>
      </c>
      <c r="AJ137" s="23">
        <f>IF(AI137*0.1&lt;=6,AI137*0.1,6)</f>
        <v>4.4000000000000004</v>
      </c>
      <c r="AK137" s="20">
        <f>AF137+AH137+AJ137</f>
        <v>8.3720999999999997</v>
      </c>
      <c r="AL137" s="20">
        <f>M137+R137+AD137+AK137</f>
        <v>53.412099999999995</v>
      </c>
    </row>
    <row r="138" spans="1:38" ht="12.75" customHeight="1" x14ac:dyDescent="0.25">
      <c r="A138" s="5">
        <v>137</v>
      </c>
      <c r="B138" s="10" t="s">
        <v>213</v>
      </c>
      <c r="C138" s="10" t="s">
        <v>37</v>
      </c>
      <c r="D138" s="10" t="s">
        <v>1358</v>
      </c>
      <c r="E138" s="10" t="s">
        <v>1359</v>
      </c>
      <c r="F138" s="10" t="s">
        <v>215</v>
      </c>
      <c r="G138" s="10">
        <v>1504</v>
      </c>
      <c r="H138" s="20">
        <f>IF(G138*0.012&lt;=21,G138*0.012,21)</f>
        <v>18.048000000000002</v>
      </c>
      <c r="I138" s="20">
        <v>151</v>
      </c>
      <c r="J138" s="20">
        <f>IF(I138*0.12&lt;=20,I138*0.12,20)</f>
        <v>18.12</v>
      </c>
      <c r="K138" s="10">
        <v>34</v>
      </c>
      <c r="L138" s="20">
        <f>IF(K138*0.2&lt;=9,K138*0.2,9)</f>
        <v>6.8000000000000007</v>
      </c>
      <c r="M138" s="20">
        <f>H138+J138+L138</f>
        <v>42.968000000000004</v>
      </c>
      <c r="N138" s="7">
        <v>3</v>
      </c>
      <c r="O138" s="7">
        <v>4</v>
      </c>
      <c r="P138" s="21">
        <v>0</v>
      </c>
      <c r="Q138" s="7">
        <v>0</v>
      </c>
      <c r="R138" s="7">
        <f>IF(O138+Q138&gt;5,5,O138+Q138)</f>
        <v>4</v>
      </c>
      <c r="S138" s="10">
        <v>0</v>
      </c>
      <c r="T138" s="10">
        <v>0</v>
      </c>
      <c r="U138" s="10">
        <v>0</v>
      </c>
      <c r="V138" s="30">
        <v>0</v>
      </c>
      <c r="W138" s="31">
        <v>0</v>
      </c>
      <c r="X138" s="21">
        <v>6</v>
      </c>
      <c r="Y138" s="21">
        <v>3</v>
      </c>
      <c r="Z138" s="7">
        <v>0</v>
      </c>
      <c r="AA138" s="10">
        <v>0</v>
      </c>
      <c r="AB138" s="10">
        <v>0</v>
      </c>
      <c r="AC138" s="7">
        <v>0</v>
      </c>
      <c r="AD138" s="20">
        <f>S138+T138+U138+W138+Y138+Z138+AA138+AB138+AC138</f>
        <v>3</v>
      </c>
      <c r="AE138" s="24">
        <v>11.84</v>
      </c>
      <c r="AF138" s="20">
        <f>IF(AE138*0.23&lt;=7,AE138*0.23,7)</f>
        <v>2.7232000000000003</v>
      </c>
      <c r="AG138" s="6">
        <v>0</v>
      </c>
      <c r="AH138" s="10">
        <v>0</v>
      </c>
      <c r="AI138" s="10">
        <v>46</v>
      </c>
      <c r="AJ138" s="23">
        <f>IF(AI138*0.1&lt;=6,AI138*0.1,6)</f>
        <v>4.6000000000000005</v>
      </c>
      <c r="AK138" s="20">
        <f>AF138+AH138+AJ138</f>
        <v>7.3232000000000008</v>
      </c>
      <c r="AL138" s="20">
        <f>M138+R138+AD138+AK138</f>
        <v>57.291200000000003</v>
      </c>
    </row>
    <row r="139" spans="1:38" ht="12.75" customHeight="1" x14ac:dyDescent="0.25">
      <c r="A139" s="5">
        <v>138</v>
      </c>
      <c r="B139" s="10" t="s">
        <v>213</v>
      </c>
      <c r="C139" s="10" t="s">
        <v>98</v>
      </c>
      <c r="D139" s="10" t="s">
        <v>322</v>
      </c>
      <c r="E139" s="10" t="s">
        <v>985</v>
      </c>
      <c r="F139" s="10" t="s">
        <v>240</v>
      </c>
      <c r="G139" s="10">
        <v>413</v>
      </c>
      <c r="H139" s="20">
        <f>IF(G139*0.012&lt;=21,G139*0.012,21)</f>
        <v>4.9560000000000004</v>
      </c>
      <c r="I139" s="20">
        <v>61</v>
      </c>
      <c r="J139" s="20">
        <f>IF(I139*0.12&lt;=20,I139*0.12,20)</f>
        <v>7.3199999999999994</v>
      </c>
      <c r="K139" s="10">
        <v>22</v>
      </c>
      <c r="L139" s="20">
        <f>IF(K139*0.2&lt;=9,K139*0.2,9)</f>
        <v>4.4000000000000004</v>
      </c>
      <c r="M139" s="20">
        <f>H139+J139+L139</f>
        <v>16.676000000000002</v>
      </c>
      <c r="N139" s="7">
        <v>1</v>
      </c>
      <c r="O139" s="7">
        <v>0</v>
      </c>
      <c r="P139" s="21">
        <v>3</v>
      </c>
      <c r="Q139" s="7">
        <v>5</v>
      </c>
      <c r="R139" s="7">
        <f>IF(O139+Q139&gt;5,5,O139+Q139)</f>
        <v>5</v>
      </c>
      <c r="S139" s="10">
        <v>0</v>
      </c>
      <c r="T139" s="10">
        <v>0</v>
      </c>
      <c r="U139" s="10">
        <v>0</v>
      </c>
      <c r="V139" s="24" t="s">
        <v>1349</v>
      </c>
      <c r="W139" s="31">
        <v>0</v>
      </c>
      <c r="X139" s="21">
        <v>1</v>
      </c>
      <c r="Y139" s="21">
        <v>2</v>
      </c>
      <c r="Z139" s="7">
        <v>0</v>
      </c>
      <c r="AA139" s="10">
        <v>0</v>
      </c>
      <c r="AB139" s="10">
        <v>0</v>
      </c>
      <c r="AC139" s="7">
        <v>0</v>
      </c>
      <c r="AD139" s="20">
        <f>S139+T139+U139+W139+Y139+Z139+AA139+AB139+AC139</f>
        <v>2</v>
      </c>
      <c r="AE139" s="24">
        <v>11.14</v>
      </c>
      <c r="AF139" s="20">
        <f>IF(AE139*0.23&lt;=7,AE139*0.23,7)</f>
        <v>2.5622000000000003</v>
      </c>
      <c r="AG139" s="6">
        <v>0</v>
      </c>
      <c r="AH139" s="10">
        <v>0</v>
      </c>
      <c r="AI139" s="10">
        <v>17</v>
      </c>
      <c r="AJ139" s="23">
        <f>IF(AI139*0.1&lt;=6,AI139*0.1,6)</f>
        <v>1.7000000000000002</v>
      </c>
      <c r="AK139" s="20">
        <f>AF139+AH139+AJ139</f>
        <v>4.2622</v>
      </c>
      <c r="AL139" s="20">
        <f>M139+R139+AD139+AK139</f>
        <v>27.938200000000002</v>
      </c>
    </row>
    <row r="140" spans="1:38" ht="12.75" customHeight="1" x14ac:dyDescent="0.25">
      <c r="A140" s="5">
        <v>139</v>
      </c>
      <c r="B140" s="10" t="s">
        <v>213</v>
      </c>
      <c r="C140" s="10" t="s">
        <v>98</v>
      </c>
      <c r="D140" s="10" t="s">
        <v>326</v>
      </c>
      <c r="E140" s="10" t="s">
        <v>986</v>
      </c>
      <c r="F140" s="10" t="s">
        <v>215</v>
      </c>
      <c r="G140" s="10">
        <v>2023</v>
      </c>
      <c r="H140" s="20">
        <f>IF(G140*0.012&lt;=21,G140*0.012,21)</f>
        <v>21</v>
      </c>
      <c r="I140" s="20">
        <v>200</v>
      </c>
      <c r="J140" s="20">
        <f>IF(I140*0.12&lt;=20,I140*0.12,20)</f>
        <v>20</v>
      </c>
      <c r="K140" s="10">
        <v>44</v>
      </c>
      <c r="L140" s="20">
        <f>IF(K140*0.2&lt;=9,K140*0.2,9)</f>
        <v>8.8000000000000007</v>
      </c>
      <c r="M140" s="20">
        <f>H140+J140+L140</f>
        <v>49.8</v>
      </c>
      <c r="N140" s="7">
        <v>1</v>
      </c>
      <c r="O140" s="7">
        <v>0</v>
      </c>
      <c r="P140" s="21">
        <v>2</v>
      </c>
      <c r="Q140" s="7">
        <v>4</v>
      </c>
      <c r="R140" s="7">
        <f>IF(O140+Q140&gt;5,5,O140+Q140)</f>
        <v>4</v>
      </c>
      <c r="S140" s="10">
        <v>0</v>
      </c>
      <c r="T140" s="10">
        <v>0</v>
      </c>
      <c r="U140" s="22">
        <v>3</v>
      </c>
      <c r="V140" s="24">
        <v>8</v>
      </c>
      <c r="W140" s="6">
        <v>7</v>
      </c>
      <c r="X140" s="21">
        <v>1</v>
      </c>
      <c r="Y140" s="21">
        <v>2</v>
      </c>
      <c r="Z140" s="7">
        <v>0</v>
      </c>
      <c r="AA140" s="10">
        <v>0</v>
      </c>
      <c r="AB140" s="10">
        <v>0</v>
      </c>
      <c r="AC140" s="7">
        <v>0</v>
      </c>
      <c r="AD140" s="20">
        <f>S140+T140+U140+W140+Y140+Z140+AA140+AB140+AC140</f>
        <v>12</v>
      </c>
      <c r="AE140" s="24" t="s">
        <v>877</v>
      </c>
      <c r="AF140" s="20">
        <v>0</v>
      </c>
      <c r="AG140" s="6">
        <v>0</v>
      </c>
      <c r="AH140" s="10">
        <v>0</v>
      </c>
      <c r="AI140" s="10">
        <v>21</v>
      </c>
      <c r="AJ140" s="23">
        <f>IF(AI140*0.1&lt;=6,AI140*0.1,6)</f>
        <v>2.1</v>
      </c>
      <c r="AK140" s="20">
        <f>AF140+AH140+AJ140</f>
        <v>2.1</v>
      </c>
      <c r="AL140" s="20">
        <f>M140+R140+AD140+AK140</f>
        <v>67.899999999999991</v>
      </c>
    </row>
    <row r="141" spans="1:38" ht="12.75" customHeight="1" x14ac:dyDescent="0.25">
      <c r="A141" s="5">
        <v>140</v>
      </c>
      <c r="B141" s="10" t="s">
        <v>213</v>
      </c>
      <c r="C141" s="10" t="s">
        <v>98</v>
      </c>
      <c r="D141" s="10" t="s">
        <v>331</v>
      </c>
      <c r="E141" s="10" t="s">
        <v>987</v>
      </c>
      <c r="F141" s="10" t="s">
        <v>216</v>
      </c>
      <c r="G141" s="10">
        <v>1354</v>
      </c>
      <c r="H141" s="20">
        <f>IF(G141*0.012&lt;=21,G141*0.012,21)</f>
        <v>16.248000000000001</v>
      </c>
      <c r="I141" s="20">
        <v>184</v>
      </c>
      <c r="J141" s="20">
        <f>IF(I141*0.12&lt;=20,I141*0.12,20)</f>
        <v>20</v>
      </c>
      <c r="K141" s="10">
        <v>42</v>
      </c>
      <c r="L141" s="20">
        <f>IF(K141*0.2&lt;=9,K141*0.2,9)</f>
        <v>8.4</v>
      </c>
      <c r="M141" s="20">
        <f>H141+J141+L141</f>
        <v>44.648000000000003</v>
      </c>
      <c r="N141" s="7">
        <v>1</v>
      </c>
      <c r="O141" s="7">
        <v>0</v>
      </c>
      <c r="P141" s="21">
        <v>2</v>
      </c>
      <c r="Q141" s="7">
        <v>4</v>
      </c>
      <c r="R141" s="7">
        <f>IF(O141+Q141&gt;5,5,O141+Q141)</f>
        <v>4</v>
      </c>
      <c r="S141" s="10">
        <v>0</v>
      </c>
      <c r="T141" s="10">
        <v>0</v>
      </c>
      <c r="U141" s="22">
        <v>3</v>
      </c>
      <c r="V141" s="30">
        <v>7</v>
      </c>
      <c r="W141" s="6">
        <v>7</v>
      </c>
      <c r="X141" s="21">
        <v>3</v>
      </c>
      <c r="Y141" s="21">
        <v>2</v>
      </c>
      <c r="Z141" s="7">
        <v>5</v>
      </c>
      <c r="AA141" s="10">
        <v>0</v>
      </c>
      <c r="AB141" s="10">
        <v>0</v>
      </c>
      <c r="AC141" s="7">
        <v>0</v>
      </c>
      <c r="AD141" s="20">
        <f>S141+T141+U141+W141+Y141+Z141+AA141+AB141+AC141</f>
        <v>17</v>
      </c>
      <c r="AE141" s="24" t="s">
        <v>877</v>
      </c>
      <c r="AF141" s="20">
        <v>0</v>
      </c>
      <c r="AG141" s="6">
        <v>0</v>
      </c>
      <c r="AH141" s="10">
        <v>0</v>
      </c>
      <c r="AI141" s="10">
        <v>82</v>
      </c>
      <c r="AJ141" s="23">
        <f>IF(AI141*0.1&lt;=6,AI141*0.1,6)</f>
        <v>6</v>
      </c>
      <c r="AK141" s="20">
        <f>AF141+AH141+AJ141</f>
        <v>6</v>
      </c>
      <c r="AL141" s="20">
        <f>M141+R141+AD141+AK141</f>
        <v>71.647999999999996</v>
      </c>
    </row>
    <row r="142" spans="1:38" ht="12.75" customHeight="1" x14ac:dyDescent="0.25">
      <c r="A142" s="5">
        <v>141</v>
      </c>
      <c r="B142" s="10" t="s">
        <v>213</v>
      </c>
      <c r="C142" s="10" t="s">
        <v>98</v>
      </c>
      <c r="D142" s="10" t="s">
        <v>333</v>
      </c>
      <c r="E142" s="10" t="s">
        <v>988</v>
      </c>
      <c r="F142" s="10" t="s">
        <v>216</v>
      </c>
      <c r="G142" s="10">
        <v>1152</v>
      </c>
      <c r="H142" s="20">
        <f>IF(G142*0.012&lt;=21,G142*0.012,21)</f>
        <v>13.824</v>
      </c>
      <c r="I142" s="20">
        <v>135</v>
      </c>
      <c r="J142" s="20">
        <f>IF(I142*0.12&lt;=20,I142*0.12,20)</f>
        <v>16.2</v>
      </c>
      <c r="K142" s="10">
        <v>37</v>
      </c>
      <c r="L142" s="20">
        <f>IF(K142*0.2&lt;=9,K142*0.2,9)</f>
        <v>7.4</v>
      </c>
      <c r="M142" s="20">
        <f>H142+J142+L142</f>
        <v>37.423999999999999</v>
      </c>
      <c r="N142" s="7">
        <v>1</v>
      </c>
      <c r="O142" s="7">
        <v>0</v>
      </c>
      <c r="P142" s="21">
        <v>3</v>
      </c>
      <c r="Q142" s="7">
        <v>5</v>
      </c>
      <c r="R142" s="7">
        <f>IF(O142+Q142&gt;5,5,O142+Q142)</f>
        <v>5</v>
      </c>
      <c r="S142" s="10">
        <v>0</v>
      </c>
      <c r="T142" s="10">
        <v>0</v>
      </c>
      <c r="U142" s="22">
        <v>3</v>
      </c>
      <c r="V142" s="30">
        <v>8</v>
      </c>
      <c r="W142" s="6">
        <v>7</v>
      </c>
      <c r="X142" s="21">
        <v>2</v>
      </c>
      <c r="Y142" s="21">
        <v>2</v>
      </c>
      <c r="Z142" s="7">
        <v>0</v>
      </c>
      <c r="AA142" s="10">
        <v>0</v>
      </c>
      <c r="AB142" s="10">
        <v>0</v>
      </c>
      <c r="AC142" s="7">
        <v>0</v>
      </c>
      <c r="AD142" s="20">
        <f>S142+T142+U142+W142+Y142+Z142+AA142+AB142+AC142</f>
        <v>12</v>
      </c>
      <c r="AE142" s="24">
        <v>15.1</v>
      </c>
      <c r="AF142" s="20">
        <f>IF(AE142*0.23&lt;=7,AE142*0.23,7)</f>
        <v>3.4729999999999999</v>
      </c>
      <c r="AG142" s="6">
        <v>0</v>
      </c>
      <c r="AH142" s="10">
        <v>0</v>
      </c>
      <c r="AI142" s="10">
        <v>24</v>
      </c>
      <c r="AJ142" s="23">
        <f>IF(AI142*0.1&lt;=6,AI142*0.1,6)</f>
        <v>2.4000000000000004</v>
      </c>
      <c r="AK142" s="20">
        <f>AF142+AH142+AJ142</f>
        <v>5.8730000000000002</v>
      </c>
      <c r="AL142" s="20">
        <f>M142+R142+AD142+AK142</f>
        <v>60.296999999999997</v>
      </c>
    </row>
    <row r="143" spans="1:38" ht="12.75" customHeight="1" x14ac:dyDescent="0.25">
      <c r="A143" s="5">
        <v>142</v>
      </c>
      <c r="B143" s="10" t="s">
        <v>213</v>
      </c>
      <c r="C143" s="10" t="s">
        <v>121</v>
      </c>
      <c r="D143" s="10" t="s">
        <v>341</v>
      </c>
      <c r="E143" s="10" t="s">
        <v>989</v>
      </c>
      <c r="F143" s="10" t="s">
        <v>215</v>
      </c>
      <c r="G143" s="10">
        <v>626</v>
      </c>
      <c r="H143" s="20">
        <f>IF(G143*0.012&lt;=21,G143*0.012,21)</f>
        <v>7.5120000000000005</v>
      </c>
      <c r="I143" s="20">
        <v>54</v>
      </c>
      <c r="J143" s="20">
        <f>IF(I143*0.12&lt;=20,I143*0.12,20)</f>
        <v>6.4799999999999995</v>
      </c>
      <c r="K143" s="10">
        <v>19</v>
      </c>
      <c r="L143" s="20">
        <f>IF(K143*0.2&lt;=9,K143*0.2,9)</f>
        <v>3.8000000000000003</v>
      </c>
      <c r="M143" s="20">
        <f>H143+J143+L143</f>
        <v>17.792000000000002</v>
      </c>
      <c r="N143" s="7">
        <v>1</v>
      </c>
      <c r="O143" s="7">
        <v>0</v>
      </c>
      <c r="P143" s="21">
        <v>2</v>
      </c>
      <c r="Q143" s="7">
        <v>3</v>
      </c>
      <c r="R143" s="7">
        <f>IF(O143+Q143&gt;5,5,O143+Q143)</f>
        <v>3</v>
      </c>
      <c r="S143" s="10">
        <v>0</v>
      </c>
      <c r="T143" s="10">
        <v>0</v>
      </c>
      <c r="U143" s="10">
        <v>0</v>
      </c>
      <c r="V143" s="24" t="s">
        <v>1349</v>
      </c>
      <c r="W143" s="6">
        <v>0</v>
      </c>
      <c r="X143" s="21">
        <v>0</v>
      </c>
      <c r="Y143" s="21">
        <v>0</v>
      </c>
      <c r="Z143" s="7">
        <v>0</v>
      </c>
      <c r="AA143" s="10">
        <v>0</v>
      </c>
      <c r="AB143" s="10">
        <v>0</v>
      </c>
      <c r="AC143" s="7">
        <v>0</v>
      </c>
      <c r="AD143" s="20">
        <f>S143+T143+U143+W143+Y143+Z143+AA143+AB143+AC143</f>
        <v>0</v>
      </c>
      <c r="AE143" s="24" t="s">
        <v>877</v>
      </c>
      <c r="AF143" s="20">
        <v>0</v>
      </c>
      <c r="AG143" s="6">
        <v>0</v>
      </c>
      <c r="AH143" s="10">
        <v>0</v>
      </c>
      <c r="AI143" s="10">
        <v>1</v>
      </c>
      <c r="AJ143" s="23">
        <f>IF(AI143*0.1&lt;=6,AI143*0.1,6)</f>
        <v>0.1</v>
      </c>
      <c r="AK143" s="20">
        <f>AF143+AH143+AJ143</f>
        <v>0.1</v>
      </c>
      <c r="AL143" s="20">
        <f>M143+R143+AD143+AK143</f>
        <v>20.892000000000003</v>
      </c>
    </row>
    <row r="144" spans="1:38" ht="12.75" customHeight="1" x14ac:dyDescent="0.25">
      <c r="A144" s="5">
        <v>143</v>
      </c>
      <c r="B144" s="10" t="s">
        <v>213</v>
      </c>
      <c r="C144" s="10" t="s">
        <v>121</v>
      </c>
      <c r="D144" s="10" t="s">
        <v>345</v>
      </c>
      <c r="E144" s="10" t="s">
        <v>990</v>
      </c>
      <c r="F144" s="10" t="s">
        <v>216</v>
      </c>
      <c r="G144" s="10">
        <v>906</v>
      </c>
      <c r="H144" s="20">
        <f>IF(G144*0.012&lt;=21,G144*0.012,21)</f>
        <v>10.872</v>
      </c>
      <c r="I144" s="20">
        <v>76</v>
      </c>
      <c r="J144" s="20">
        <f>IF(I144*0.12&lt;=20,I144*0.12,20)</f>
        <v>9.1199999999999992</v>
      </c>
      <c r="K144" s="10">
        <v>29</v>
      </c>
      <c r="L144" s="20">
        <f>IF(K144*0.2&lt;=9,K144*0.2,9)</f>
        <v>5.8000000000000007</v>
      </c>
      <c r="M144" s="20">
        <f>H144+J144+L144</f>
        <v>25.791999999999998</v>
      </c>
      <c r="N144" s="7">
        <v>1</v>
      </c>
      <c r="O144" s="7">
        <v>0</v>
      </c>
      <c r="P144" s="21">
        <v>2</v>
      </c>
      <c r="Q144" s="7">
        <v>3</v>
      </c>
      <c r="R144" s="7">
        <f>IF(O144+Q144&gt;5,5,O144+Q144)</f>
        <v>3</v>
      </c>
      <c r="S144" s="10">
        <v>0</v>
      </c>
      <c r="T144" s="10">
        <v>0</v>
      </c>
      <c r="U144" s="10">
        <v>0</v>
      </c>
      <c r="V144" s="24" t="s">
        <v>1349</v>
      </c>
      <c r="W144" s="31">
        <v>0</v>
      </c>
      <c r="X144" s="21">
        <v>2</v>
      </c>
      <c r="Y144" s="21">
        <v>2</v>
      </c>
      <c r="Z144" s="7">
        <v>0</v>
      </c>
      <c r="AA144" s="10">
        <v>0</v>
      </c>
      <c r="AB144" s="10">
        <v>0</v>
      </c>
      <c r="AC144" s="7">
        <v>0</v>
      </c>
      <c r="AD144" s="20">
        <f>S144+T144+U144+W144+Y144+Z144+AA144+AB144+AC144</f>
        <v>2</v>
      </c>
      <c r="AE144" s="24" t="s">
        <v>877</v>
      </c>
      <c r="AF144" s="20">
        <v>0</v>
      </c>
      <c r="AG144" s="6">
        <v>0</v>
      </c>
      <c r="AH144" s="10">
        <v>0</v>
      </c>
      <c r="AI144" s="10">
        <v>2</v>
      </c>
      <c r="AJ144" s="23">
        <f>IF(AI144*0.1&lt;=6,AI144*0.1,6)</f>
        <v>0.2</v>
      </c>
      <c r="AK144" s="20">
        <f>AF144+AH144+AJ144</f>
        <v>0.2</v>
      </c>
      <c r="AL144" s="20">
        <f>M144+R144+AD144+AK144</f>
        <v>30.991999999999997</v>
      </c>
    </row>
    <row r="145" spans="1:38" ht="12.75" customHeight="1" x14ac:dyDescent="0.25">
      <c r="A145" s="5">
        <v>144</v>
      </c>
      <c r="B145" s="10" t="s">
        <v>213</v>
      </c>
      <c r="C145" s="10" t="s">
        <v>37</v>
      </c>
      <c r="D145" s="10" t="s">
        <v>246</v>
      </c>
      <c r="E145" s="10" t="s">
        <v>247</v>
      </c>
      <c r="F145" s="10" t="s">
        <v>247</v>
      </c>
      <c r="G145" s="10">
        <v>1145</v>
      </c>
      <c r="H145" s="20">
        <f>IF(G145*0.012&lt;=21,G145*0.012,21)</f>
        <v>13.74</v>
      </c>
      <c r="I145" s="20">
        <v>132</v>
      </c>
      <c r="J145" s="20">
        <f>IF(I145*0.12&lt;=20,I145*0.12,20)</f>
        <v>15.84</v>
      </c>
      <c r="K145" s="10">
        <v>31</v>
      </c>
      <c r="L145" s="20">
        <f>IF(K145*0.2&lt;=9,K145*0.2,9)</f>
        <v>6.2</v>
      </c>
      <c r="M145" s="20">
        <f>H145+J145+L145</f>
        <v>35.78</v>
      </c>
      <c r="N145" s="7">
        <v>3</v>
      </c>
      <c r="O145" s="7">
        <v>4</v>
      </c>
      <c r="P145" s="21">
        <v>0</v>
      </c>
      <c r="Q145" s="7">
        <v>0</v>
      </c>
      <c r="R145" s="7">
        <f>IF(O145+Q145&gt;5,5,O145+Q145)</f>
        <v>4</v>
      </c>
      <c r="S145" s="10">
        <v>0</v>
      </c>
      <c r="T145" s="10">
        <v>0</v>
      </c>
      <c r="U145" s="10">
        <v>0</v>
      </c>
      <c r="V145" s="24">
        <v>0</v>
      </c>
      <c r="W145" s="31">
        <v>0</v>
      </c>
      <c r="X145" s="21">
        <v>2</v>
      </c>
      <c r="Y145" s="21">
        <v>2</v>
      </c>
      <c r="Z145" s="7">
        <v>0</v>
      </c>
      <c r="AA145" s="10">
        <v>0</v>
      </c>
      <c r="AB145" s="10">
        <v>0</v>
      </c>
      <c r="AC145" s="7">
        <v>0</v>
      </c>
      <c r="AD145" s="20">
        <f>S145+T145+U145+W145+Y145+Z145+AA145+AB145+AC145</f>
        <v>2</v>
      </c>
      <c r="AE145" s="24">
        <v>11.97</v>
      </c>
      <c r="AF145" s="20">
        <f>IF(AE145*0.23&lt;=7,AE145*0.23,7)</f>
        <v>2.7531000000000003</v>
      </c>
      <c r="AG145" s="6">
        <v>0</v>
      </c>
      <c r="AH145" s="10">
        <v>0</v>
      </c>
      <c r="AI145" s="10">
        <v>38</v>
      </c>
      <c r="AJ145" s="23">
        <f>IF(AI145*0.1&lt;=6,AI145*0.1,6)</f>
        <v>3.8000000000000003</v>
      </c>
      <c r="AK145" s="20">
        <f>AF145+AH145+AJ145</f>
        <v>6.5531000000000006</v>
      </c>
      <c r="AL145" s="20">
        <f>M145+R145+AD145+AK145</f>
        <v>48.333100000000002</v>
      </c>
    </row>
    <row r="146" spans="1:38" ht="12.75" customHeight="1" x14ac:dyDescent="0.25">
      <c r="A146" s="5">
        <v>145</v>
      </c>
      <c r="B146" s="10" t="s">
        <v>213</v>
      </c>
      <c r="C146" s="10" t="s">
        <v>37</v>
      </c>
      <c r="D146" s="10" t="s">
        <v>264</v>
      </c>
      <c r="E146" s="10" t="s">
        <v>265</v>
      </c>
      <c r="F146" s="10" t="s">
        <v>266</v>
      </c>
      <c r="G146" s="10">
        <v>965</v>
      </c>
      <c r="H146" s="20">
        <f>IF(G146*0.012&lt;=21,G146*0.012,21)</f>
        <v>11.58</v>
      </c>
      <c r="I146" s="20">
        <v>113</v>
      </c>
      <c r="J146" s="20">
        <f>IF(I146*0.12&lt;=20,I146*0.12,20)</f>
        <v>13.559999999999999</v>
      </c>
      <c r="K146" s="10">
        <v>26</v>
      </c>
      <c r="L146" s="20">
        <f>IF(K146*0.2&lt;=9,K146*0.2,9)</f>
        <v>5.2</v>
      </c>
      <c r="M146" s="20">
        <f>H146+J146+L146</f>
        <v>30.34</v>
      </c>
      <c r="N146" s="7">
        <v>3</v>
      </c>
      <c r="O146" s="7">
        <v>4</v>
      </c>
      <c r="P146" s="21">
        <v>0</v>
      </c>
      <c r="Q146" s="7">
        <v>0</v>
      </c>
      <c r="R146" s="7">
        <f>IF(O146+Q146&gt;5,5,O146+Q146)</f>
        <v>4</v>
      </c>
      <c r="S146" s="10">
        <v>0</v>
      </c>
      <c r="T146" s="10">
        <v>0</v>
      </c>
      <c r="U146" s="10">
        <v>0</v>
      </c>
      <c r="V146" s="24">
        <v>0</v>
      </c>
      <c r="W146" s="31">
        <v>0</v>
      </c>
      <c r="X146" s="21">
        <v>7</v>
      </c>
      <c r="Y146" s="21">
        <v>4</v>
      </c>
      <c r="Z146" s="7">
        <v>0</v>
      </c>
      <c r="AA146" s="10">
        <v>0</v>
      </c>
      <c r="AB146" s="10">
        <v>0</v>
      </c>
      <c r="AC146" s="7">
        <v>3</v>
      </c>
      <c r="AD146" s="20">
        <f>S146+T146+U146+W146+Y146+Z146+AA146+AB146+AC146</f>
        <v>7</v>
      </c>
      <c r="AE146" s="24">
        <v>18.13</v>
      </c>
      <c r="AF146" s="20">
        <f>IF(AE146*0.23&lt;=7,AE146*0.23,7)</f>
        <v>4.1699000000000002</v>
      </c>
      <c r="AG146" s="6">
        <v>0</v>
      </c>
      <c r="AH146" s="10">
        <v>0</v>
      </c>
      <c r="AI146" s="10">
        <v>31</v>
      </c>
      <c r="AJ146" s="23">
        <f>IF(AI146*0.1&lt;=6,AI146*0.1,6)</f>
        <v>3.1</v>
      </c>
      <c r="AK146" s="20">
        <f>AF146+AH146+AJ146</f>
        <v>7.2698999999999998</v>
      </c>
      <c r="AL146" s="20">
        <f>M146+R146+AD146+AK146</f>
        <v>48.609900000000003</v>
      </c>
    </row>
    <row r="147" spans="1:38" ht="12.75" customHeight="1" x14ac:dyDescent="0.25">
      <c r="A147" s="5">
        <v>146</v>
      </c>
      <c r="B147" s="10" t="s">
        <v>213</v>
      </c>
      <c r="C147" s="10" t="s">
        <v>37</v>
      </c>
      <c r="D147" s="10" t="s">
        <v>269</v>
      </c>
      <c r="E147" s="10" t="s">
        <v>1366</v>
      </c>
      <c r="F147" s="10" t="s">
        <v>270</v>
      </c>
      <c r="G147" s="10">
        <v>970</v>
      </c>
      <c r="H147" s="20">
        <f>IF(G147*0.012&lt;=21,G147*0.012,21)</f>
        <v>11.64</v>
      </c>
      <c r="I147" s="20">
        <v>94</v>
      </c>
      <c r="J147" s="20">
        <f>IF(I147*0.12&lt;=20,I147*0.12,20)</f>
        <v>11.28</v>
      </c>
      <c r="K147" s="10">
        <v>22</v>
      </c>
      <c r="L147" s="20">
        <f>IF(K147*0.2&lt;=9,K147*0.2,9)</f>
        <v>4.4000000000000004</v>
      </c>
      <c r="M147" s="20">
        <f>H147+J147+L147</f>
        <v>27.32</v>
      </c>
      <c r="N147" s="7">
        <v>3</v>
      </c>
      <c r="O147" s="7">
        <v>4</v>
      </c>
      <c r="P147" s="21">
        <v>0</v>
      </c>
      <c r="Q147" s="7">
        <v>0</v>
      </c>
      <c r="R147" s="7">
        <f>IF(O147+Q147&gt;5,5,O147+Q147)</f>
        <v>4</v>
      </c>
      <c r="S147" s="10">
        <v>0</v>
      </c>
      <c r="T147" s="10">
        <v>0</v>
      </c>
      <c r="U147" s="10">
        <v>0</v>
      </c>
      <c r="V147" s="30">
        <v>0</v>
      </c>
      <c r="W147" s="31">
        <v>0</v>
      </c>
      <c r="X147" s="21">
        <v>3</v>
      </c>
      <c r="Y147" s="21">
        <v>2</v>
      </c>
      <c r="Z147" s="7">
        <v>0</v>
      </c>
      <c r="AA147" s="10">
        <v>0</v>
      </c>
      <c r="AB147" s="10">
        <v>0</v>
      </c>
      <c r="AC147" s="7">
        <v>0</v>
      </c>
      <c r="AD147" s="20">
        <f>S147+T147+U147+W147+Y147+Z147+AA147+AB147+AC147</f>
        <v>2</v>
      </c>
      <c r="AE147" s="24">
        <v>19.28</v>
      </c>
      <c r="AF147" s="20">
        <f>IF(AE147*0.23&lt;=7,AE147*0.23,7)</f>
        <v>4.4344000000000001</v>
      </c>
      <c r="AG147" s="6">
        <v>0</v>
      </c>
      <c r="AH147" s="10">
        <v>0</v>
      </c>
      <c r="AI147" s="10">
        <v>38</v>
      </c>
      <c r="AJ147" s="23">
        <f>IF(AI147*0.1&lt;=6,AI147*0.1,6)</f>
        <v>3.8000000000000003</v>
      </c>
      <c r="AK147" s="20">
        <f>AF147+AH147+AJ147</f>
        <v>8.2344000000000008</v>
      </c>
      <c r="AL147" s="20">
        <f>M147+R147+AD147+AK147</f>
        <v>41.554400000000001</v>
      </c>
    </row>
    <row r="148" spans="1:38" ht="12.75" customHeight="1" x14ac:dyDescent="0.25">
      <c r="A148" s="5">
        <v>147</v>
      </c>
      <c r="B148" s="10" t="s">
        <v>213</v>
      </c>
      <c r="C148" s="10" t="s">
        <v>37</v>
      </c>
      <c r="D148" s="10" t="s">
        <v>271</v>
      </c>
      <c r="E148" s="10" t="s">
        <v>272</v>
      </c>
      <c r="F148" s="10" t="s">
        <v>272</v>
      </c>
      <c r="G148" s="10">
        <v>1124</v>
      </c>
      <c r="H148" s="20">
        <f>IF(G148*0.012&lt;=21,G148*0.012,21)</f>
        <v>13.488</v>
      </c>
      <c r="I148" s="20">
        <v>125</v>
      </c>
      <c r="J148" s="20">
        <f>IF(I148*0.12&lt;=20,I148*0.12,20)</f>
        <v>15</v>
      </c>
      <c r="K148" s="10">
        <v>31</v>
      </c>
      <c r="L148" s="20">
        <f>IF(K148*0.2&lt;=9,K148*0.2,9)</f>
        <v>6.2</v>
      </c>
      <c r="M148" s="20">
        <f>H148+J148+L148</f>
        <v>34.688000000000002</v>
      </c>
      <c r="N148" s="7">
        <v>3</v>
      </c>
      <c r="O148" s="7">
        <v>4</v>
      </c>
      <c r="P148" s="21">
        <v>0</v>
      </c>
      <c r="Q148" s="7">
        <v>0</v>
      </c>
      <c r="R148" s="7">
        <f>IF(O148+Q148&gt;5,5,O148+Q148)</f>
        <v>4</v>
      </c>
      <c r="S148" s="10">
        <v>0</v>
      </c>
      <c r="T148" s="10">
        <v>0</v>
      </c>
      <c r="U148" s="10">
        <v>0</v>
      </c>
      <c r="V148" s="30">
        <v>0</v>
      </c>
      <c r="W148" s="31">
        <v>0</v>
      </c>
      <c r="X148" s="21">
        <v>11</v>
      </c>
      <c r="Y148" s="21">
        <v>7</v>
      </c>
      <c r="Z148" s="7">
        <v>0</v>
      </c>
      <c r="AA148" s="10">
        <v>0</v>
      </c>
      <c r="AB148" s="10">
        <v>0</v>
      </c>
      <c r="AC148" s="7">
        <v>3</v>
      </c>
      <c r="AD148" s="20">
        <f>S148+T148+U148+W148+Y148+Z148+AA148+AB148+AC148</f>
        <v>10</v>
      </c>
      <c r="AE148" s="24">
        <v>13.88</v>
      </c>
      <c r="AF148" s="20">
        <f>IF(AE148*0.23&lt;=7,AE148*0.23,7)</f>
        <v>3.1924000000000001</v>
      </c>
      <c r="AG148" s="6">
        <v>0</v>
      </c>
      <c r="AH148" s="10">
        <v>0</v>
      </c>
      <c r="AI148" s="10">
        <v>39</v>
      </c>
      <c r="AJ148" s="23">
        <f>IF(AI148*0.1&lt;=6,AI148*0.1,6)</f>
        <v>3.9000000000000004</v>
      </c>
      <c r="AK148" s="20">
        <f>AF148+AH148+AJ148</f>
        <v>7.0924000000000005</v>
      </c>
      <c r="AL148" s="20">
        <f>M148+R148+AD148+AK148</f>
        <v>55.7804</v>
      </c>
    </row>
    <row r="149" spans="1:38" ht="12.75" customHeight="1" x14ac:dyDescent="0.25">
      <c r="A149" s="5">
        <v>148</v>
      </c>
      <c r="B149" s="10" t="s">
        <v>213</v>
      </c>
      <c r="C149" s="10" t="s">
        <v>37</v>
      </c>
      <c r="D149" s="10" t="s">
        <v>273</v>
      </c>
      <c r="E149" s="10" t="s">
        <v>991</v>
      </c>
      <c r="F149" s="10" t="s">
        <v>274</v>
      </c>
      <c r="G149" s="10">
        <v>603</v>
      </c>
      <c r="H149" s="20">
        <f>IF(G149*0.012&lt;=21,G149*0.012,21)</f>
        <v>7.2359999999999998</v>
      </c>
      <c r="I149" s="20">
        <v>65</v>
      </c>
      <c r="J149" s="20">
        <f>IF(I149*0.12&lt;=20,I149*0.12,20)</f>
        <v>7.8</v>
      </c>
      <c r="K149" s="10">
        <v>15</v>
      </c>
      <c r="L149" s="20">
        <f>IF(K149*0.2&lt;=9,K149*0.2,9)</f>
        <v>3</v>
      </c>
      <c r="M149" s="20">
        <f>H149+J149+L149</f>
        <v>18.036000000000001</v>
      </c>
      <c r="N149" s="7">
        <v>3</v>
      </c>
      <c r="O149" s="7">
        <v>4</v>
      </c>
      <c r="P149" s="21">
        <v>0</v>
      </c>
      <c r="Q149" s="7">
        <v>0</v>
      </c>
      <c r="R149" s="7">
        <f>IF(O149+Q149&gt;5,5,O149+Q149)</f>
        <v>4</v>
      </c>
      <c r="S149" s="10">
        <v>0</v>
      </c>
      <c r="T149" s="10">
        <v>0</v>
      </c>
      <c r="U149" s="10">
        <v>0</v>
      </c>
      <c r="V149" s="30">
        <v>0</v>
      </c>
      <c r="W149" s="31">
        <v>0</v>
      </c>
      <c r="X149" s="21">
        <v>3</v>
      </c>
      <c r="Y149" s="21">
        <v>2</v>
      </c>
      <c r="Z149" s="7">
        <v>0</v>
      </c>
      <c r="AA149" s="10">
        <v>0</v>
      </c>
      <c r="AB149" s="10">
        <v>0</v>
      </c>
      <c r="AC149" s="7">
        <v>0</v>
      </c>
      <c r="AD149" s="20">
        <f>S149+T149+U149+W149+Y149+Z149+AA149+AB149+AC149</f>
        <v>2</v>
      </c>
      <c r="AE149" s="24">
        <v>24.71</v>
      </c>
      <c r="AF149" s="20">
        <f>IF(AE149*0.23&lt;=7,AE149*0.23,7)</f>
        <v>5.6833</v>
      </c>
      <c r="AG149" s="6">
        <v>0</v>
      </c>
      <c r="AH149" s="10">
        <v>0</v>
      </c>
      <c r="AI149" s="10">
        <v>23</v>
      </c>
      <c r="AJ149" s="23">
        <f>IF(AI149*0.1&lt;=6,AI149*0.1,6)</f>
        <v>2.3000000000000003</v>
      </c>
      <c r="AK149" s="20">
        <f>AF149+AH149+AJ149</f>
        <v>7.9832999999999998</v>
      </c>
      <c r="AL149" s="20">
        <f>M149+R149+AD149+AK149</f>
        <v>32.019300000000001</v>
      </c>
    </row>
    <row r="150" spans="1:38" ht="12.75" customHeight="1" x14ac:dyDescent="0.25">
      <c r="A150" s="5">
        <v>149</v>
      </c>
      <c r="B150" s="10" t="s">
        <v>213</v>
      </c>
      <c r="C150" s="10" t="s">
        <v>37</v>
      </c>
      <c r="D150" s="10" t="s">
        <v>275</v>
      </c>
      <c r="E150" s="10" t="s">
        <v>276</v>
      </c>
      <c r="F150" s="10" t="s">
        <v>276</v>
      </c>
      <c r="G150" s="10">
        <v>755</v>
      </c>
      <c r="H150" s="20">
        <f>IF(G150*0.012&lt;=21,G150*0.012,21)</f>
        <v>9.06</v>
      </c>
      <c r="I150" s="20">
        <v>80</v>
      </c>
      <c r="J150" s="20">
        <f>IF(I150*0.12&lt;=20,I150*0.12,20)</f>
        <v>9.6</v>
      </c>
      <c r="K150" s="10">
        <v>22</v>
      </c>
      <c r="L150" s="20">
        <f>IF(K150*0.2&lt;=9,K150*0.2,9)</f>
        <v>4.4000000000000004</v>
      </c>
      <c r="M150" s="20">
        <f>H150+J150+L150</f>
        <v>23.060000000000002</v>
      </c>
      <c r="N150" s="7">
        <v>3</v>
      </c>
      <c r="O150" s="7">
        <v>4</v>
      </c>
      <c r="P150" s="21">
        <v>0</v>
      </c>
      <c r="Q150" s="7">
        <v>0</v>
      </c>
      <c r="R150" s="7">
        <f>IF(O150+Q150&gt;5,5,O150+Q150)</f>
        <v>4</v>
      </c>
      <c r="S150" s="10">
        <v>0</v>
      </c>
      <c r="T150" s="10">
        <v>0</v>
      </c>
      <c r="U150" s="10">
        <v>0</v>
      </c>
      <c r="V150" s="30">
        <v>0</v>
      </c>
      <c r="W150" s="31">
        <v>0</v>
      </c>
      <c r="X150" s="21">
        <v>4</v>
      </c>
      <c r="Y150" s="21">
        <v>3</v>
      </c>
      <c r="Z150" s="7">
        <v>0</v>
      </c>
      <c r="AA150" s="10">
        <v>0</v>
      </c>
      <c r="AB150" s="10">
        <v>0</v>
      </c>
      <c r="AC150" s="7">
        <v>0</v>
      </c>
      <c r="AD150" s="20">
        <f>S150+T150+U150+W150+Y150+Z150+AA150+AB150+AC150</f>
        <v>3</v>
      </c>
      <c r="AE150" s="6">
        <v>30.33</v>
      </c>
      <c r="AF150" s="20">
        <f>IF(AE150*0.23&lt;=7,AE150*0.23,7)</f>
        <v>6.9759000000000002</v>
      </c>
      <c r="AG150" s="6">
        <v>0</v>
      </c>
      <c r="AH150" s="10">
        <v>0</v>
      </c>
      <c r="AI150" s="10">
        <v>24</v>
      </c>
      <c r="AJ150" s="23">
        <f>IF(AI150*0.1&lt;=6,AI150*0.1,6)</f>
        <v>2.4000000000000004</v>
      </c>
      <c r="AK150" s="20">
        <f>AF150+AH150+AJ150</f>
        <v>9.3759000000000015</v>
      </c>
      <c r="AL150" s="20">
        <f>M150+R150+AD150+AK150</f>
        <v>39.435900000000004</v>
      </c>
    </row>
    <row r="151" spans="1:38" ht="12.75" customHeight="1" x14ac:dyDescent="0.25">
      <c r="A151" s="5">
        <v>150</v>
      </c>
      <c r="B151" s="10" t="s">
        <v>213</v>
      </c>
      <c r="C151" s="10" t="s">
        <v>37</v>
      </c>
      <c r="D151" s="10" t="s">
        <v>277</v>
      </c>
      <c r="E151" s="10" t="s">
        <v>278</v>
      </c>
      <c r="F151" s="10" t="s">
        <v>278</v>
      </c>
      <c r="G151" s="10">
        <v>683</v>
      </c>
      <c r="H151" s="20">
        <f>IF(G151*0.012&lt;=21,G151*0.012,21)</f>
        <v>8.1959999999999997</v>
      </c>
      <c r="I151" s="20">
        <v>69</v>
      </c>
      <c r="J151" s="20">
        <f>IF(I151*0.12&lt;=20,I151*0.12,20)</f>
        <v>8.2799999999999994</v>
      </c>
      <c r="K151" s="10">
        <v>17</v>
      </c>
      <c r="L151" s="20">
        <f>IF(K151*0.2&lt;=9,K151*0.2,9)</f>
        <v>3.4000000000000004</v>
      </c>
      <c r="M151" s="20">
        <f>H151+J151+L151</f>
        <v>19.875999999999998</v>
      </c>
      <c r="N151" s="7">
        <v>3</v>
      </c>
      <c r="O151" s="7">
        <v>4</v>
      </c>
      <c r="P151" s="21">
        <v>0</v>
      </c>
      <c r="Q151" s="7">
        <v>0</v>
      </c>
      <c r="R151" s="7">
        <f>IF(O151+Q151&gt;5,5,O151+Q151)</f>
        <v>4</v>
      </c>
      <c r="S151" s="10">
        <v>0</v>
      </c>
      <c r="T151" s="10">
        <v>0</v>
      </c>
      <c r="U151" s="10">
        <v>0</v>
      </c>
      <c r="V151" s="30">
        <v>0</v>
      </c>
      <c r="W151" s="31">
        <v>0</v>
      </c>
      <c r="X151" s="21">
        <v>3</v>
      </c>
      <c r="Y151" s="21">
        <v>2</v>
      </c>
      <c r="Z151" s="7">
        <v>0</v>
      </c>
      <c r="AA151" s="10">
        <v>0</v>
      </c>
      <c r="AB151" s="10">
        <v>0</v>
      </c>
      <c r="AC151" s="7">
        <v>0</v>
      </c>
      <c r="AD151" s="20">
        <f>S151+T151+U151+W151+Y151+Z151+AA151+AB151+AC151</f>
        <v>2</v>
      </c>
      <c r="AE151" s="24">
        <v>13.18</v>
      </c>
      <c r="AF151" s="20">
        <f>IF(AE151*0.23&lt;=7,AE151*0.23,7)</f>
        <v>3.0314000000000001</v>
      </c>
      <c r="AG151" s="6">
        <v>0</v>
      </c>
      <c r="AH151" s="10">
        <v>0</v>
      </c>
      <c r="AI151" s="10">
        <v>26</v>
      </c>
      <c r="AJ151" s="23">
        <f>IF(AI151*0.1&lt;=6,AI151*0.1,6)</f>
        <v>2.6</v>
      </c>
      <c r="AK151" s="20">
        <f>AF151+AH151+AJ151</f>
        <v>5.6314000000000002</v>
      </c>
      <c r="AL151" s="20">
        <f>M151+R151+AD151+AK151</f>
        <v>31.507399999999997</v>
      </c>
    </row>
    <row r="152" spans="1:38" ht="12.75" customHeight="1" x14ac:dyDescent="0.25">
      <c r="A152" s="5">
        <v>151</v>
      </c>
      <c r="B152" s="10" t="s">
        <v>213</v>
      </c>
      <c r="C152" s="10" t="s">
        <v>37</v>
      </c>
      <c r="D152" s="10" t="s">
        <v>279</v>
      </c>
      <c r="E152" s="10" t="s">
        <v>280</v>
      </c>
      <c r="F152" s="10" t="s">
        <v>281</v>
      </c>
      <c r="G152" s="10">
        <v>643</v>
      </c>
      <c r="H152" s="20">
        <f>IF(G152*0.012&lt;=21,G152*0.012,21)</f>
        <v>7.7160000000000002</v>
      </c>
      <c r="I152" s="20">
        <v>73</v>
      </c>
      <c r="J152" s="20">
        <f>IF(I152*0.12&lt;=20,I152*0.12,20)</f>
        <v>8.76</v>
      </c>
      <c r="K152" s="10">
        <v>18</v>
      </c>
      <c r="L152" s="20">
        <f>IF(K152*0.2&lt;=9,K152*0.2,9)</f>
        <v>3.6</v>
      </c>
      <c r="M152" s="20">
        <f>H152+J152+L152</f>
        <v>20.076000000000001</v>
      </c>
      <c r="N152" s="7">
        <v>3</v>
      </c>
      <c r="O152" s="7">
        <v>4</v>
      </c>
      <c r="P152" s="21">
        <v>0</v>
      </c>
      <c r="Q152" s="7">
        <v>0</v>
      </c>
      <c r="R152" s="7">
        <f>IF(O152+Q152&gt;5,5,O152+Q152)</f>
        <v>4</v>
      </c>
      <c r="S152" s="10">
        <v>0</v>
      </c>
      <c r="T152" s="10">
        <v>0</v>
      </c>
      <c r="U152" s="10">
        <v>0</v>
      </c>
      <c r="V152" s="30">
        <v>0</v>
      </c>
      <c r="W152" s="31">
        <v>0</v>
      </c>
      <c r="X152" s="21">
        <v>5</v>
      </c>
      <c r="Y152" s="21">
        <v>3</v>
      </c>
      <c r="Z152" s="7">
        <v>0</v>
      </c>
      <c r="AA152" s="10">
        <v>0</v>
      </c>
      <c r="AB152" s="10">
        <v>0</v>
      </c>
      <c r="AC152" s="7">
        <v>0</v>
      </c>
      <c r="AD152" s="20">
        <f>S152+T152+U152+W152+Y152+Z152+AA152+AB152+AC152</f>
        <v>3</v>
      </c>
      <c r="AE152" s="24" t="s">
        <v>877</v>
      </c>
      <c r="AF152" s="20">
        <v>0</v>
      </c>
      <c r="AG152" s="6">
        <v>0</v>
      </c>
      <c r="AH152" s="10">
        <v>0</v>
      </c>
      <c r="AI152" s="10">
        <v>20</v>
      </c>
      <c r="AJ152" s="23">
        <f>IF(AI152*0.1&lt;=6,AI152*0.1,6)</f>
        <v>2</v>
      </c>
      <c r="AK152" s="20">
        <f>AF152+AH152+AJ152</f>
        <v>2</v>
      </c>
      <c r="AL152" s="20">
        <f>M152+R152+AD152+AK152</f>
        <v>29.076000000000001</v>
      </c>
    </row>
    <row r="153" spans="1:38" ht="12.75" customHeight="1" x14ac:dyDescent="0.25">
      <c r="A153" s="5">
        <v>152</v>
      </c>
      <c r="B153" s="10" t="s">
        <v>213</v>
      </c>
      <c r="C153" s="10" t="s">
        <v>37</v>
      </c>
      <c r="D153" s="10" t="s">
        <v>286</v>
      </c>
      <c r="E153" s="10" t="s">
        <v>287</v>
      </c>
      <c r="F153" s="10" t="s">
        <v>287</v>
      </c>
      <c r="G153" s="10">
        <v>935</v>
      </c>
      <c r="H153" s="20">
        <f>IF(G153*0.012&lt;=21,G153*0.012,21)</f>
        <v>11.22</v>
      </c>
      <c r="I153" s="20">
        <v>102</v>
      </c>
      <c r="J153" s="20">
        <f>IF(I153*0.12&lt;=20,I153*0.12,20)</f>
        <v>12.24</v>
      </c>
      <c r="K153" s="10">
        <v>24</v>
      </c>
      <c r="L153" s="20">
        <f>IF(K153*0.2&lt;=9,K153*0.2,9)</f>
        <v>4.8000000000000007</v>
      </c>
      <c r="M153" s="20">
        <f>H153+J153+L153</f>
        <v>28.26</v>
      </c>
      <c r="N153" s="7">
        <v>3</v>
      </c>
      <c r="O153" s="7">
        <v>4</v>
      </c>
      <c r="P153" s="21">
        <v>0</v>
      </c>
      <c r="Q153" s="7">
        <v>0</v>
      </c>
      <c r="R153" s="7">
        <f>IF(O153+Q153&gt;5,5,O153+Q153)</f>
        <v>4</v>
      </c>
      <c r="S153" s="10">
        <v>0</v>
      </c>
      <c r="T153" s="10">
        <v>0</v>
      </c>
      <c r="U153" s="10">
        <v>0</v>
      </c>
      <c r="V153" s="30">
        <v>0</v>
      </c>
      <c r="W153" s="31">
        <v>0</v>
      </c>
      <c r="X153" s="21">
        <v>7</v>
      </c>
      <c r="Y153" s="21">
        <v>4</v>
      </c>
      <c r="Z153" s="7">
        <v>0</v>
      </c>
      <c r="AA153" s="10">
        <v>0</v>
      </c>
      <c r="AB153" s="10">
        <v>0</v>
      </c>
      <c r="AC153" s="7">
        <v>0</v>
      </c>
      <c r="AD153" s="20">
        <f>S153+T153+U153+W153+Y153+Z153+AA153+AB153+AC153</f>
        <v>4</v>
      </c>
      <c r="AE153" s="6">
        <v>14.87</v>
      </c>
      <c r="AF153" s="20">
        <f>IF(AE153*0.23&lt;=7,AE153*0.23,7)</f>
        <v>3.4201000000000001</v>
      </c>
      <c r="AG153" s="6">
        <v>0</v>
      </c>
      <c r="AH153" s="10">
        <v>0</v>
      </c>
      <c r="AI153" s="10">
        <v>26</v>
      </c>
      <c r="AJ153" s="23">
        <f>IF(AI153*0.1&lt;=6,AI153*0.1,6)</f>
        <v>2.6</v>
      </c>
      <c r="AK153" s="20">
        <f>AF153+AH153+AJ153</f>
        <v>6.0201000000000002</v>
      </c>
      <c r="AL153" s="20">
        <f>M153+R153+AD153+AK153</f>
        <v>42.280100000000004</v>
      </c>
    </row>
    <row r="154" spans="1:38" ht="12.75" customHeight="1" x14ac:dyDescent="0.25">
      <c r="A154" s="5">
        <v>153</v>
      </c>
      <c r="B154" s="10" t="s">
        <v>213</v>
      </c>
      <c r="C154" s="10" t="s">
        <v>37</v>
      </c>
      <c r="D154" s="10" t="s">
        <v>298</v>
      </c>
      <c r="E154" s="10" t="s">
        <v>299</v>
      </c>
      <c r="F154" s="10" t="s">
        <v>299</v>
      </c>
      <c r="G154" s="10">
        <v>678</v>
      </c>
      <c r="H154" s="20">
        <f>IF(G154*0.012&lt;=21,G154*0.012,21)</f>
        <v>8.136000000000001</v>
      </c>
      <c r="I154" s="20">
        <v>71</v>
      </c>
      <c r="J154" s="20">
        <f>IF(I154*0.12&lt;=20,I154*0.12,20)</f>
        <v>8.52</v>
      </c>
      <c r="K154" s="10">
        <v>19</v>
      </c>
      <c r="L154" s="20">
        <f>IF(K154*0.2&lt;=9,K154*0.2,9)</f>
        <v>3.8000000000000003</v>
      </c>
      <c r="M154" s="20">
        <f>H154+J154+L154</f>
        <v>20.456</v>
      </c>
      <c r="N154" s="7">
        <v>3</v>
      </c>
      <c r="O154" s="7">
        <v>4</v>
      </c>
      <c r="P154" s="21">
        <v>0</v>
      </c>
      <c r="Q154" s="7">
        <v>0</v>
      </c>
      <c r="R154" s="7">
        <f>IF(O154+Q154&gt;5,5,O154+Q154)</f>
        <v>4</v>
      </c>
      <c r="S154" s="10">
        <v>0</v>
      </c>
      <c r="T154" s="10">
        <v>0</v>
      </c>
      <c r="U154" s="10">
        <v>0</v>
      </c>
      <c r="V154" s="30">
        <v>0</v>
      </c>
      <c r="W154" s="31">
        <v>0</v>
      </c>
      <c r="X154" s="21">
        <v>6</v>
      </c>
      <c r="Y154" s="21">
        <v>3</v>
      </c>
      <c r="Z154" s="7">
        <v>0</v>
      </c>
      <c r="AA154" s="10">
        <v>0</v>
      </c>
      <c r="AB154" s="10">
        <v>0</v>
      </c>
      <c r="AC154" s="7">
        <v>0</v>
      </c>
      <c r="AD154" s="20">
        <f>S154+T154+U154+W154+Y154+Z154+AA154+AB154+AC154</f>
        <v>3</v>
      </c>
      <c r="AE154" s="24">
        <v>21.98</v>
      </c>
      <c r="AF154" s="20">
        <f>IF(AE154*0.23&lt;=7,AE154*0.23,7)</f>
        <v>5.0554000000000006</v>
      </c>
      <c r="AG154" s="6">
        <v>0</v>
      </c>
      <c r="AH154" s="10">
        <v>0</v>
      </c>
      <c r="AI154" s="10">
        <v>22</v>
      </c>
      <c r="AJ154" s="23">
        <f>IF(AI154*0.1&lt;=6,AI154*0.1,6)</f>
        <v>2.2000000000000002</v>
      </c>
      <c r="AK154" s="20">
        <f>AF154+AH154+AJ154</f>
        <v>7.2554000000000007</v>
      </c>
      <c r="AL154" s="20">
        <f>M154+R154+AD154+AK154</f>
        <v>34.711399999999998</v>
      </c>
    </row>
    <row r="155" spans="1:38" ht="12.75" customHeight="1" x14ac:dyDescent="0.25">
      <c r="A155" s="5">
        <v>154</v>
      </c>
      <c r="B155" s="10" t="s">
        <v>213</v>
      </c>
      <c r="C155" s="10" t="s">
        <v>37</v>
      </c>
      <c r="D155" s="10" t="s">
        <v>309</v>
      </c>
      <c r="E155" s="10" t="s">
        <v>992</v>
      </c>
      <c r="F155" s="10" t="s">
        <v>310</v>
      </c>
      <c r="G155" s="10">
        <v>1124</v>
      </c>
      <c r="H155" s="20">
        <f>IF(G155*0.012&lt;=21,G155*0.012,21)</f>
        <v>13.488</v>
      </c>
      <c r="I155" s="20">
        <v>106</v>
      </c>
      <c r="J155" s="20">
        <f>IF(I155*0.12&lt;=20,I155*0.12,20)</f>
        <v>12.719999999999999</v>
      </c>
      <c r="K155" s="10">
        <v>24</v>
      </c>
      <c r="L155" s="20">
        <f>IF(K155*0.2&lt;=9,K155*0.2,9)</f>
        <v>4.8000000000000007</v>
      </c>
      <c r="M155" s="20">
        <f>H155+J155+L155</f>
        <v>31.007999999999999</v>
      </c>
      <c r="N155" s="7">
        <v>3</v>
      </c>
      <c r="O155" s="7">
        <v>4</v>
      </c>
      <c r="P155" s="21">
        <v>0</v>
      </c>
      <c r="Q155" s="7">
        <v>0</v>
      </c>
      <c r="R155" s="7">
        <f>IF(O155+Q155&gt;5,5,O155+Q155)</f>
        <v>4</v>
      </c>
      <c r="S155" s="10">
        <v>0</v>
      </c>
      <c r="T155" s="10">
        <v>0</v>
      </c>
      <c r="U155" s="10">
        <v>0</v>
      </c>
      <c r="V155" s="30">
        <v>0</v>
      </c>
      <c r="W155" s="31">
        <v>0</v>
      </c>
      <c r="X155" s="21">
        <v>3</v>
      </c>
      <c r="Y155" s="21">
        <v>2</v>
      </c>
      <c r="Z155" s="7">
        <v>0</v>
      </c>
      <c r="AA155" s="10">
        <v>0</v>
      </c>
      <c r="AB155" s="10">
        <v>0</v>
      </c>
      <c r="AC155" s="7">
        <v>0</v>
      </c>
      <c r="AD155" s="20">
        <f>S155+T155+U155+W155+Y155+Z155+AA155+AB155+AC155</f>
        <v>2</v>
      </c>
      <c r="AE155" s="24">
        <v>19.04</v>
      </c>
      <c r="AF155" s="20">
        <f>IF(AE155*0.23&lt;=7,AE155*0.23,7)</f>
        <v>4.3792</v>
      </c>
      <c r="AG155" s="6">
        <v>0</v>
      </c>
      <c r="AH155" s="10">
        <v>0</v>
      </c>
      <c r="AI155" s="10">
        <v>27</v>
      </c>
      <c r="AJ155" s="23">
        <f>IF(AI155*0.1&lt;=6,AI155*0.1,6)</f>
        <v>2.7</v>
      </c>
      <c r="AK155" s="20">
        <f>AF155+AH155+AJ155</f>
        <v>7.0792000000000002</v>
      </c>
      <c r="AL155" s="20">
        <f>M155+R155+AD155+AK155</f>
        <v>44.087199999999996</v>
      </c>
    </row>
    <row r="156" spans="1:38" ht="12.75" customHeight="1" x14ac:dyDescent="0.25">
      <c r="A156" s="5">
        <v>155</v>
      </c>
      <c r="B156" s="10" t="s">
        <v>213</v>
      </c>
      <c r="C156" s="10" t="s">
        <v>37</v>
      </c>
      <c r="D156" s="10" t="s">
        <v>311</v>
      </c>
      <c r="E156" s="10" t="s">
        <v>993</v>
      </c>
      <c r="F156" s="10" t="s">
        <v>310</v>
      </c>
      <c r="G156" s="10">
        <v>1130</v>
      </c>
      <c r="H156" s="20">
        <f>IF(G156*0.012&lt;=21,G156*0.012,21)</f>
        <v>13.56</v>
      </c>
      <c r="I156" s="20">
        <v>102</v>
      </c>
      <c r="J156" s="20">
        <f>IF(I156*0.12&lt;=20,I156*0.12,20)</f>
        <v>12.24</v>
      </c>
      <c r="K156" s="10">
        <v>25</v>
      </c>
      <c r="L156" s="20">
        <f>IF(K156*0.2&lt;=9,K156*0.2,9)</f>
        <v>5</v>
      </c>
      <c r="M156" s="20">
        <f>H156+J156+L156</f>
        <v>30.8</v>
      </c>
      <c r="N156" s="7">
        <v>3</v>
      </c>
      <c r="O156" s="7">
        <v>4</v>
      </c>
      <c r="P156" s="21">
        <v>0</v>
      </c>
      <c r="Q156" s="7">
        <v>0</v>
      </c>
      <c r="R156" s="7">
        <f>IF(O156+Q156&gt;5,5,O156+Q156)</f>
        <v>4</v>
      </c>
      <c r="S156" s="10">
        <v>0</v>
      </c>
      <c r="T156" s="10">
        <v>0</v>
      </c>
      <c r="U156" s="10">
        <v>0</v>
      </c>
      <c r="V156" s="30">
        <v>0</v>
      </c>
      <c r="W156" s="31">
        <v>0</v>
      </c>
      <c r="X156" s="21">
        <v>5</v>
      </c>
      <c r="Y156" s="21">
        <v>3</v>
      </c>
      <c r="Z156" s="7">
        <v>0</v>
      </c>
      <c r="AA156" s="10">
        <v>0</v>
      </c>
      <c r="AB156" s="10">
        <v>0</v>
      </c>
      <c r="AC156" s="7">
        <v>0</v>
      </c>
      <c r="AD156" s="20">
        <f>S156+T156+U156+W156+Y156+Z156+AA156+AB156+AC156</f>
        <v>3</v>
      </c>
      <c r="AE156" s="24">
        <v>15.66</v>
      </c>
      <c r="AF156" s="20">
        <f>IF(AE156*0.23&lt;=7,AE156*0.23,7)</f>
        <v>3.6018000000000003</v>
      </c>
      <c r="AG156" s="6">
        <v>0</v>
      </c>
      <c r="AH156" s="10">
        <v>0</v>
      </c>
      <c r="AI156" s="10">
        <v>27</v>
      </c>
      <c r="AJ156" s="23">
        <f>IF(AI156*0.1&lt;=6,AI156*0.1,6)</f>
        <v>2.7</v>
      </c>
      <c r="AK156" s="20">
        <f>AF156+AH156+AJ156</f>
        <v>6.3018000000000001</v>
      </c>
      <c r="AL156" s="20">
        <f>M156+R156+AD156+AK156</f>
        <v>44.101799999999997</v>
      </c>
    </row>
    <row r="157" spans="1:38" ht="12.75" customHeight="1" x14ac:dyDescent="0.25">
      <c r="A157" s="5">
        <v>156</v>
      </c>
      <c r="B157" s="10" t="s">
        <v>213</v>
      </c>
      <c r="C157" s="10" t="s">
        <v>37</v>
      </c>
      <c r="D157" s="10" t="s">
        <v>1360</v>
      </c>
      <c r="E157" s="10" t="s">
        <v>217</v>
      </c>
      <c r="F157" s="10" t="s">
        <v>217</v>
      </c>
      <c r="G157" s="10">
        <v>2062</v>
      </c>
      <c r="H157" s="20">
        <f>IF(G157*0.012&lt;=21,G157*0.012,21)</f>
        <v>21</v>
      </c>
      <c r="I157" s="20">
        <v>219</v>
      </c>
      <c r="J157" s="20">
        <f>IF(I157*0.12&lt;=20,I157*0.12,20)</f>
        <v>20</v>
      </c>
      <c r="K157" s="10">
        <v>47</v>
      </c>
      <c r="L157" s="20">
        <f>IF(K157*0.2&lt;=9,K157*0.2,9)</f>
        <v>9</v>
      </c>
      <c r="M157" s="20">
        <f>H157+J157+L157</f>
        <v>50</v>
      </c>
      <c r="N157" s="7">
        <v>3</v>
      </c>
      <c r="O157" s="7">
        <v>4</v>
      </c>
      <c r="P157" s="21">
        <v>0</v>
      </c>
      <c r="Q157" s="7">
        <v>0</v>
      </c>
      <c r="R157" s="7">
        <f>IF(O157+Q157&gt;5,5,O157+Q157)</f>
        <v>4</v>
      </c>
      <c r="S157" s="10">
        <v>0</v>
      </c>
      <c r="T157" s="10">
        <v>0</v>
      </c>
      <c r="U157" s="10">
        <v>0</v>
      </c>
      <c r="V157" s="30">
        <v>0</v>
      </c>
      <c r="W157" s="31">
        <v>0</v>
      </c>
      <c r="X157" s="21">
        <v>10</v>
      </c>
      <c r="Y157" s="21">
        <v>7</v>
      </c>
      <c r="Z157" s="7">
        <v>0</v>
      </c>
      <c r="AA157" s="10">
        <v>0</v>
      </c>
      <c r="AB157" s="10">
        <v>0</v>
      </c>
      <c r="AC157" s="7">
        <v>0</v>
      </c>
      <c r="AD157" s="20">
        <f>S157+T157+U157+W157+Y157+Z157+AA157+AB157+AC157</f>
        <v>7</v>
      </c>
      <c r="AE157" s="24">
        <v>19.3</v>
      </c>
      <c r="AF157" s="20">
        <f>IF(AE157*0.23&lt;=7,AE157*0.23,7)</f>
        <v>4.4390000000000001</v>
      </c>
      <c r="AG157" s="6">
        <v>0</v>
      </c>
      <c r="AH157" s="10">
        <v>0</v>
      </c>
      <c r="AI157" s="10">
        <v>95</v>
      </c>
      <c r="AJ157" s="23">
        <f>IF(AI157*0.1&lt;=6,AI157*0.1,6)</f>
        <v>6</v>
      </c>
      <c r="AK157" s="20">
        <f>AF157+AH157+AJ157</f>
        <v>10.439</v>
      </c>
      <c r="AL157" s="20">
        <f>M157+R157+AD157+AK157</f>
        <v>71.438999999999993</v>
      </c>
    </row>
    <row r="158" spans="1:38" ht="12.75" customHeight="1" x14ac:dyDescent="0.25">
      <c r="A158" s="5">
        <v>157</v>
      </c>
      <c r="B158" s="10" t="s">
        <v>213</v>
      </c>
      <c r="C158" s="10" t="s">
        <v>98</v>
      </c>
      <c r="D158" s="10" t="s">
        <v>318</v>
      </c>
      <c r="E158" s="10" t="s">
        <v>994</v>
      </c>
      <c r="F158" s="10" t="s">
        <v>310</v>
      </c>
      <c r="G158" s="10">
        <v>640</v>
      </c>
      <c r="H158" s="20">
        <f>IF(G158*0.012&lt;=21,G158*0.012,21)</f>
        <v>7.68</v>
      </c>
      <c r="I158" s="20">
        <v>100</v>
      </c>
      <c r="J158" s="20">
        <f>IF(I158*0.12&lt;=20,I158*0.12,20)</f>
        <v>12</v>
      </c>
      <c r="K158" s="10">
        <v>25</v>
      </c>
      <c r="L158" s="20">
        <f>IF(K158*0.2&lt;=9,K158*0.2,9)</f>
        <v>5</v>
      </c>
      <c r="M158" s="20">
        <f>H158+J158+L158</f>
        <v>24.68</v>
      </c>
      <c r="N158" s="7">
        <v>1</v>
      </c>
      <c r="O158" s="7">
        <v>0</v>
      </c>
      <c r="P158" s="21">
        <v>2</v>
      </c>
      <c r="Q158" s="7">
        <v>4</v>
      </c>
      <c r="R158" s="7">
        <f>IF(O158+Q158&gt;5,5,O158+Q158)</f>
        <v>4</v>
      </c>
      <c r="S158" s="10">
        <v>0</v>
      </c>
      <c r="T158" s="10">
        <v>0</v>
      </c>
      <c r="U158" s="22">
        <v>3</v>
      </c>
      <c r="V158" s="30">
        <v>5</v>
      </c>
      <c r="W158" s="31">
        <v>5</v>
      </c>
      <c r="X158" s="21">
        <v>1</v>
      </c>
      <c r="Y158" s="21">
        <v>2</v>
      </c>
      <c r="Z158" s="7">
        <v>0</v>
      </c>
      <c r="AA158" s="10">
        <v>0</v>
      </c>
      <c r="AB158" s="10">
        <v>0</v>
      </c>
      <c r="AC158" s="7">
        <v>0</v>
      </c>
      <c r="AD158" s="20">
        <f>S158+T158+U158+W158+Y158+Z158+AA158+AB158+AC158</f>
        <v>10</v>
      </c>
      <c r="AE158" s="24">
        <v>17.809999999999999</v>
      </c>
      <c r="AF158" s="20">
        <f>IF(AE158*0.23&lt;=7,AE158*0.23,7)</f>
        <v>4.0963000000000003</v>
      </c>
      <c r="AG158" s="6">
        <v>0</v>
      </c>
      <c r="AH158" s="10">
        <v>0</v>
      </c>
      <c r="AI158" s="10">
        <v>41</v>
      </c>
      <c r="AJ158" s="23">
        <f>IF(AI158*0.1&lt;=6,AI158*0.1,6)</f>
        <v>4.1000000000000005</v>
      </c>
      <c r="AK158" s="20">
        <f>AF158+AH158+AJ158</f>
        <v>8.1963000000000008</v>
      </c>
      <c r="AL158" s="20">
        <f>M158+R158+AD158+AK158</f>
        <v>46.876300000000001</v>
      </c>
    </row>
    <row r="159" spans="1:38" ht="12.75" customHeight="1" x14ac:dyDescent="0.25">
      <c r="A159" s="5">
        <v>158</v>
      </c>
      <c r="B159" s="10" t="s">
        <v>213</v>
      </c>
      <c r="C159" s="10" t="s">
        <v>98</v>
      </c>
      <c r="D159" s="10" t="s">
        <v>324</v>
      </c>
      <c r="E159" s="10" t="s">
        <v>995</v>
      </c>
      <c r="F159" s="10" t="s">
        <v>217</v>
      </c>
      <c r="G159" s="10">
        <v>1033</v>
      </c>
      <c r="H159" s="20">
        <f>IF(G159*0.012&lt;=21,G159*0.012,21)</f>
        <v>12.396000000000001</v>
      </c>
      <c r="I159" s="20">
        <v>138</v>
      </c>
      <c r="J159" s="20">
        <f>IF(I159*0.12&lt;=20,I159*0.12,20)</f>
        <v>16.559999999999999</v>
      </c>
      <c r="K159" s="10">
        <v>32</v>
      </c>
      <c r="L159" s="20">
        <f>IF(K159*0.2&lt;=9,K159*0.2,9)</f>
        <v>6.4</v>
      </c>
      <c r="M159" s="20">
        <f>H159+J159+L159</f>
        <v>35.356000000000002</v>
      </c>
      <c r="N159" s="7">
        <v>1</v>
      </c>
      <c r="O159" s="7">
        <v>0</v>
      </c>
      <c r="P159" s="21">
        <v>2</v>
      </c>
      <c r="Q159" s="7">
        <v>4</v>
      </c>
      <c r="R159" s="7">
        <f>IF(O159+Q159&gt;5,5,O159+Q159)</f>
        <v>4</v>
      </c>
      <c r="S159" s="10">
        <v>0</v>
      </c>
      <c r="T159" s="10">
        <v>2</v>
      </c>
      <c r="U159" s="22">
        <v>3</v>
      </c>
      <c r="V159" s="30">
        <v>5</v>
      </c>
      <c r="W159" s="31">
        <v>5</v>
      </c>
      <c r="X159" s="21">
        <v>2</v>
      </c>
      <c r="Y159" s="21">
        <v>2</v>
      </c>
      <c r="Z159" s="7">
        <v>0</v>
      </c>
      <c r="AA159" s="10">
        <v>0</v>
      </c>
      <c r="AB159" s="10">
        <v>0</v>
      </c>
      <c r="AC159" s="7">
        <v>0</v>
      </c>
      <c r="AD159" s="20">
        <f>S159+T159+U159+W159+Y159+Z159+AA159+AB159+AC159</f>
        <v>12</v>
      </c>
      <c r="AE159" s="6">
        <v>13.75</v>
      </c>
      <c r="AF159" s="20">
        <f>IF(AE159*0.23&lt;=7,AE159*0.23,7)</f>
        <v>3.1625000000000001</v>
      </c>
      <c r="AG159" s="6">
        <v>0</v>
      </c>
      <c r="AH159" s="10">
        <v>0</v>
      </c>
      <c r="AI159" s="10">
        <v>43</v>
      </c>
      <c r="AJ159" s="23">
        <f>IF(AI159*0.1&lt;=6,AI159*0.1,6)</f>
        <v>4.3</v>
      </c>
      <c r="AK159" s="20">
        <f>AF159+AH159+AJ159</f>
        <v>7.4625000000000004</v>
      </c>
      <c r="AL159" s="20">
        <f>M159+R159+AD159+AK159</f>
        <v>58.8185</v>
      </c>
    </row>
    <row r="160" spans="1:38" ht="12.75" customHeight="1" x14ac:dyDescent="0.25">
      <c r="A160" s="5">
        <v>159</v>
      </c>
      <c r="B160" s="10" t="s">
        <v>213</v>
      </c>
      <c r="C160" s="10" t="s">
        <v>98</v>
      </c>
      <c r="D160" s="10" t="s">
        <v>328</v>
      </c>
      <c r="E160" s="10" t="s">
        <v>996</v>
      </c>
      <c r="F160" s="10" t="s">
        <v>217</v>
      </c>
      <c r="G160" s="10">
        <v>881</v>
      </c>
      <c r="H160" s="20">
        <f>IF(G160*0.012&lt;=21,G160*0.012,21)</f>
        <v>10.572000000000001</v>
      </c>
      <c r="I160" s="20">
        <v>89</v>
      </c>
      <c r="J160" s="20">
        <f>IF(I160*0.12&lt;=20,I160*0.12,20)</f>
        <v>10.68</v>
      </c>
      <c r="K160" s="10">
        <v>25</v>
      </c>
      <c r="L160" s="20">
        <f>IF(K160*0.2&lt;=9,K160*0.2,9)</f>
        <v>5</v>
      </c>
      <c r="M160" s="20">
        <f>H160+J160+L160</f>
        <v>26.252000000000002</v>
      </c>
      <c r="N160" s="7">
        <v>1</v>
      </c>
      <c r="O160" s="7">
        <v>0</v>
      </c>
      <c r="P160" s="21">
        <v>2</v>
      </c>
      <c r="Q160" s="7">
        <v>4</v>
      </c>
      <c r="R160" s="7">
        <f>IF(O160+Q160&gt;5,5,O160+Q160)</f>
        <v>4</v>
      </c>
      <c r="S160" s="10">
        <v>0</v>
      </c>
      <c r="T160" s="10">
        <v>2</v>
      </c>
      <c r="U160" s="22">
        <v>3</v>
      </c>
      <c r="V160" s="30">
        <v>3</v>
      </c>
      <c r="W160" s="6">
        <v>3</v>
      </c>
      <c r="X160" s="21">
        <v>1</v>
      </c>
      <c r="Y160" s="21">
        <v>2</v>
      </c>
      <c r="Z160" s="7">
        <v>0</v>
      </c>
      <c r="AA160" s="10">
        <v>0</v>
      </c>
      <c r="AB160" s="10">
        <v>0</v>
      </c>
      <c r="AC160" s="7">
        <v>0</v>
      </c>
      <c r="AD160" s="20">
        <f>S160+T160+U160+W160+Y160+Z160+AA160+AB160+AC160</f>
        <v>10</v>
      </c>
      <c r="AE160" s="24" t="s">
        <v>877</v>
      </c>
      <c r="AF160" s="20">
        <v>0</v>
      </c>
      <c r="AG160" s="6">
        <v>0</v>
      </c>
      <c r="AH160" s="10">
        <v>0</v>
      </c>
      <c r="AI160" s="10">
        <v>18</v>
      </c>
      <c r="AJ160" s="23">
        <f>IF(AI160*0.1&lt;=6,AI160*0.1,6)</f>
        <v>1.8</v>
      </c>
      <c r="AK160" s="20">
        <f>AF160+AH160+AJ160</f>
        <v>1.8</v>
      </c>
      <c r="AL160" s="20">
        <f>M160+R160+AD160+AK160</f>
        <v>42.052</v>
      </c>
    </row>
    <row r="161" spans="1:38" ht="12.75" customHeight="1" x14ac:dyDescent="0.25">
      <c r="A161" s="5">
        <v>160</v>
      </c>
      <c r="B161" s="10" t="s">
        <v>213</v>
      </c>
      <c r="C161" s="10" t="s">
        <v>98</v>
      </c>
      <c r="D161" s="10" t="s">
        <v>329</v>
      </c>
      <c r="E161" s="10" t="s">
        <v>1367</v>
      </c>
      <c r="F161" s="10" t="s">
        <v>310</v>
      </c>
      <c r="G161" s="10">
        <v>1063</v>
      </c>
      <c r="H161" s="20">
        <f>IF(G161*0.012&lt;=21,G161*0.012,21)</f>
        <v>12.756</v>
      </c>
      <c r="I161" s="20">
        <v>112</v>
      </c>
      <c r="J161" s="20">
        <f>IF(I161*0.12&lt;=20,I161*0.12,20)</f>
        <v>13.44</v>
      </c>
      <c r="K161" s="10">
        <v>33</v>
      </c>
      <c r="L161" s="20">
        <f>IF(K161*0.2&lt;=9,K161*0.2,9)</f>
        <v>6.6000000000000005</v>
      </c>
      <c r="M161" s="20">
        <f>H161+J161+L161</f>
        <v>32.795999999999999</v>
      </c>
      <c r="N161" s="7">
        <v>1</v>
      </c>
      <c r="O161" s="7">
        <v>0</v>
      </c>
      <c r="P161" s="21">
        <v>2</v>
      </c>
      <c r="Q161" s="7">
        <v>4</v>
      </c>
      <c r="R161" s="7">
        <f>IF(O161+Q161&gt;5,5,O161+Q161)</f>
        <v>4</v>
      </c>
      <c r="S161" s="10">
        <v>0</v>
      </c>
      <c r="T161" s="10">
        <v>0</v>
      </c>
      <c r="U161" s="22">
        <v>3</v>
      </c>
      <c r="V161" s="30">
        <v>5</v>
      </c>
      <c r="W161" s="6">
        <v>5</v>
      </c>
      <c r="X161" s="21">
        <v>1</v>
      </c>
      <c r="Y161" s="21">
        <v>2</v>
      </c>
      <c r="Z161" s="7">
        <v>0</v>
      </c>
      <c r="AA161" s="10">
        <v>0</v>
      </c>
      <c r="AB161" s="10">
        <v>0</v>
      </c>
      <c r="AC161" s="7">
        <v>0</v>
      </c>
      <c r="AD161" s="20">
        <f>S161+T161+U161+W161+Y161+Z161+AA161+AB161+AC161</f>
        <v>10</v>
      </c>
      <c r="AE161" s="6">
        <v>10.91</v>
      </c>
      <c r="AF161" s="20">
        <f>IF(AE161*0.23&lt;=7,AE161*0.23,7)</f>
        <v>2.5093000000000001</v>
      </c>
      <c r="AG161" s="6">
        <v>0</v>
      </c>
      <c r="AH161" s="10">
        <v>0</v>
      </c>
      <c r="AI161" s="10">
        <v>21</v>
      </c>
      <c r="AJ161" s="23">
        <f>IF(AI161*0.1&lt;=6,AI161*0.1,6)</f>
        <v>2.1</v>
      </c>
      <c r="AK161" s="20">
        <f>AF161+AH161+AJ161</f>
        <v>4.6093000000000002</v>
      </c>
      <c r="AL161" s="20">
        <f>M161+R161+AD161+AK161</f>
        <v>51.405299999999997</v>
      </c>
    </row>
    <row r="162" spans="1:38" ht="12.75" customHeight="1" x14ac:dyDescent="0.25">
      <c r="A162" s="5">
        <v>161</v>
      </c>
      <c r="B162" s="10" t="s">
        <v>213</v>
      </c>
      <c r="C162" s="10" t="s">
        <v>337</v>
      </c>
      <c r="D162" s="10" t="s">
        <v>338</v>
      </c>
      <c r="E162" s="10" t="s">
        <v>997</v>
      </c>
      <c r="F162" s="10" t="s">
        <v>217</v>
      </c>
      <c r="G162" s="10">
        <v>712</v>
      </c>
      <c r="H162" s="20">
        <f>IF(G162*0.012&lt;=21,G162*0.012,21)</f>
        <v>8.5440000000000005</v>
      </c>
      <c r="I162" s="20">
        <v>55</v>
      </c>
      <c r="J162" s="20">
        <f>IF(I162*0.12&lt;=20,I162*0.12,20)</f>
        <v>6.6</v>
      </c>
      <c r="K162" s="10">
        <v>19</v>
      </c>
      <c r="L162" s="20">
        <f>IF(K162*0.2&lt;=9,K162*0.2,9)</f>
        <v>3.8000000000000003</v>
      </c>
      <c r="M162" s="20">
        <f>H162+J162+L162</f>
        <v>18.943999999999999</v>
      </c>
      <c r="N162" s="7">
        <v>1</v>
      </c>
      <c r="O162" s="7">
        <v>0</v>
      </c>
      <c r="P162" s="21">
        <v>2</v>
      </c>
      <c r="Q162" s="7">
        <v>3</v>
      </c>
      <c r="R162" s="7">
        <f>IF(O162+Q162&gt;5,5,O162+Q162)</f>
        <v>3</v>
      </c>
      <c r="S162" s="10">
        <v>0</v>
      </c>
      <c r="T162" s="10">
        <v>0</v>
      </c>
      <c r="U162" s="10">
        <v>0</v>
      </c>
      <c r="V162" s="24" t="s">
        <v>1349</v>
      </c>
      <c r="W162" s="6">
        <v>0</v>
      </c>
      <c r="X162" s="21">
        <v>0</v>
      </c>
      <c r="Y162" s="21">
        <v>0</v>
      </c>
      <c r="Z162" s="7">
        <v>0</v>
      </c>
      <c r="AA162" s="10">
        <v>0</v>
      </c>
      <c r="AB162" s="10">
        <v>0</v>
      </c>
      <c r="AC162" s="7">
        <v>0</v>
      </c>
      <c r="AD162" s="20">
        <f>S162+T162+U162+W162+Y162+Z162+AA162+AB162+AC162</f>
        <v>0</v>
      </c>
      <c r="AE162" s="24" t="s">
        <v>877</v>
      </c>
      <c r="AF162" s="20">
        <v>0</v>
      </c>
      <c r="AG162" s="6">
        <v>0</v>
      </c>
      <c r="AH162" s="10">
        <v>0</v>
      </c>
      <c r="AI162" s="10">
        <v>1</v>
      </c>
      <c r="AJ162" s="23">
        <f>IF(AI162*0.1&lt;=6,AI162*0.1,6)</f>
        <v>0.1</v>
      </c>
      <c r="AK162" s="20">
        <f>AF162+AH162+AJ162</f>
        <v>0.1</v>
      </c>
      <c r="AL162" s="20">
        <f>M162+R162+AD162+AK162</f>
        <v>22.044</v>
      </c>
    </row>
    <row r="163" spans="1:38" ht="12.75" customHeight="1" x14ac:dyDescent="0.25">
      <c r="A163" s="5">
        <v>162</v>
      </c>
      <c r="B163" s="10" t="s">
        <v>213</v>
      </c>
      <c r="C163" s="10" t="s">
        <v>37</v>
      </c>
      <c r="D163" s="10" t="s">
        <v>241</v>
      </c>
      <c r="E163" s="10" t="s">
        <v>1352</v>
      </c>
      <c r="F163" s="10" t="s">
        <v>242</v>
      </c>
      <c r="G163" s="10">
        <v>457</v>
      </c>
      <c r="H163" s="20">
        <f>IF(G163*0.012&lt;=21,G163*0.012,21)</f>
        <v>5.484</v>
      </c>
      <c r="I163" s="20">
        <v>70</v>
      </c>
      <c r="J163" s="20">
        <f>IF(I163*0.12&lt;=20,I163*0.12,20)</f>
        <v>8.4</v>
      </c>
      <c r="K163" s="10">
        <v>23</v>
      </c>
      <c r="L163" s="20">
        <f>IF(K163*0.2&lt;=9,K163*0.2,9)</f>
        <v>4.6000000000000005</v>
      </c>
      <c r="M163" s="20">
        <f>H163+J163+L163</f>
        <v>18.484000000000002</v>
      </c>
      <c r="N163" s="7">
        <v>3</v>
      </c>
      <c r="O163" s="7">
        <v>4</v>
      </c>
      <c r="P163" s="21">
        <v>0</v>
      </c>
      <c r="Q163" s="7">
        <v>0</v>
      </c>
      <c r="R163" s="7">
        <f>IF(O163+Q163&gt;5,5,O163+Q163)</f>
        <v>4</v>
      </c>
      <c r="S163" s="10">
        <v>0</v>
      </c>
      <c r="T163" s="10">
        <v>0</v>
      </c>
      <c r="U163" s="10">
        <v>0</v>
      </c>
      <c r="V163" s="30">
        <v>0</v>
      </c>
      <c r="W163" s="31">
        <v>0</v>
      </c>
      <c r="X163" s="21">
        <v>13</v>
      </c>
      <c r="Y163" s="21">
        <v>7</v>
      </c>
      <c r="Z163" s="7">
        <v>0</v>
      </c>
      <c r="AA163" s="10">
        <v>0</v>
      </c>
      <c r="AB163" s="21">
        <v>7</v>
      </c>
      <c r="AC163" s="7">
        <v>3</v>
      </c>
      <c r="AD163" s="20">
        <f>S163+T163+U163+W163+Y163+Z163+AA163+AB163+AC163</f>
        <v>17</v>
      </c>
      <c r="AE163" s="24">
        <v>18.600000000000001</v>
      </c>
      <c r="AF163" s="20">
        <f>IF(AE163*0.23&lt;=7,AE163*0.23,7)</f>
        <v>4.2780000000000005</v>
      </c>
      <c r="AG163" s="6">
        <v>0</v>
      </c>
      <c r="AH163" s="10">
        <v>0</v>
      </c>
      <c r="AI163" s="10">
        <v>13</v>
      </c>
      <c r="AJ163" s="23">
        <f>IF(AI163*0.1&lt;=6,AI163*0.1,6)</f>
        <v>1.3</v>
      </c>
      <c r="AK163" s="20">
        <f>AF163+AH163+AJ163</f>
        <v>5.5780000000000003</v>
      </c>
      <c r="AL163" s="20">
        <f>M163+R163+AD163+AK163</f>
        <v>45.062000000000005</v>
      </c>
    </row>
    <row r="164" spans="1:38" ht="12.75" customHeight="1" x14ac:dyDescent="0.25">
      <c r="A164" s="5">
        <v>163</v>
      </c>
      <c r="B164" s="10" t="s">
        <v>213</v>
      </c>
      <c r="C164" s="10" t="s">
        <v>37</v>
      </c>
      <c r="D164" s="10" t="s">
        <v>243</v>
      </c>
      <c r="E164" s="10" t="s">
        <v>244</v>
      </c>
      <c r="F164" s="10" t="s">
        <v>245</v>
      </c>
      <c r="G164" s="10">
        <v>540</v>
      </c>
      <c r="H164" s="20">
        <f>IF(G164*0.012&lt;=21,G164*0.012,21)</f>
        <v>6.48</v>
      </c>
      <c r="I164" s="20">
        <v>76</v>
      </c>
      <c r="J164" s="20">
        <f>IF(I164*0.12&lt;=20,I164*0.12,20)</f>
        <v>9.1199999999999992</v>
      </c>
      <c r="K164" s="10">
        <v>25</v>
      </c>
      <c r="L164" s="20">
        <f>IF(K164*0.2&lt;=9,K164*0.2,9)</f>
        <v>5</v>
      </c>
      <c r="M164" s="20">
        <f>H164+J164+L164</f>
        <v>20.6</v>
      </c>
      <c r="N164" s="7">
        <v>3</v>
      </c>
      <c r="O164" s="7">
        <v>4</v>
      </c>
      <c r="P164" s="21">
        <v>0</v>
      </c>
      <c r="Q164" s="7">
        <v>0</v>
      </c>
      <c r="R164" s="7">
        <f>IF(O164+Q164&gt;5,5,O164+Q164)</f>
        <v>4</v>
      </c>
      <c r="S164" s="10">
        <v>0</v>
      </c>
      <c r="T164" s="10">
        <v>0</v>
      </c>
      <c r="U164" s="10">
        <v>0</v>
      </c>
      <c r="V164" s="30">
        <v>0</v>
      </c>
      <c r="W164" s="31">
        <v>0</v>
      </c>
      <c r="X164" s="21">
        <v>9</v>
      </c>
      <c r="Y164" s="21">
        <v>4</v>
      </c>
      <c r="Z164" s="7">
        <v>0</v>
      </c>
      <c r="AA164" s="10">
        <v>0</v>
      </c>
      <c r="AB164" s="10">
        <v>0</v>
      </c>
      <c r="AC164" s="7">
        <v>3</v>
      </c>
      <c r="AD164" s="20">
        <f>S164+T164+U164+W164+Y164+Z164+AA164+AB164+AC164</f>
        <v>7</v>
      </c>
      <c r="AE164" s="24">
        <v>15.74</v>
      </c>
      <c r="AF164" s="20">
        <f>IF(AE164*0.23&lt;=7,AE164*0.23,7)</f>
        <v>3.6202000000000001</v>
      </c>
      <c r="AG164" s="6">
        <v>0</v>
      </c>
      <c r="AH164" s="10">
        <v>0</v>
      </c>
      <c r="AI164" s="10">
        <v>16</v>
      </c>
      <c r="AJ164" s="23">
        <f>IF(AI164*0.1&lt;=6,AI164*0.1,6)</f>
        <v>1.6</v>
      </c>
      <c r="AK164" s="20">
        <f>AF164+AH164+AJ164</f>
        <v>5.2202000000000002</v>
      </c>
      <c r="AL164" s="20">
        <f>M164+R164+AD164+AK164</f>
        <v>36.8202</v>
      </c>
    </row>
    <row r="165" spans="1:38" ht="12.75" customHeight="1" x14ac:dyDescent="0.25">
      <c r="A165" s="5">
        <v>164</v>
      </c>
      <c r="B165" s="10" t="s">
        <v>213</v>
      </c>
      <c r="C165" s="10" t="s">
        <v>37</v>
      </c>
      <c r="D165" s="10" t="s">
        <v>248</v>
      </c>
      <c r="E165" s="10" t="s">
        <v>249</v>
      </c>
      <c r="F165" s="10" t="s">
        <v>249</v>
      </c>
      <c r="G165" s="10">
        <v>688</v>
      </c>
      <c r="H165" s="20">
        <f>IF(G165*0.012&lt;=21,G165*0.012,21)</f>
        <v>8.2560000000000002</v>
      </c>
      <c r="I165" s="20">
        <v>85</v>
      </c>
      <c r="J165" s="20">
        <f>IF(I165*0.12&lt;=20,I165*0.12,20)</f>
        <v>10.199999999999999</v>
      </c>
      <c r="K165" s="10">
        <v>23</v>
      </c>
      <c r="L165" s="20">
        <f>IF(K165*0.2&lt;=9,K165*0.2,9)</f>
        <v>4.6000000000000005</v>
      </c>
      <c r="M165" s="20">
        <f>H165+J165+L165</f>
        <v>23.056000000000001</v>
      </c>
      <c r="N165" s="7">
        <v>3</v>
      </c>
      <c r="O165" s="7">
        <v>4</v>
      </c>
      <c r="P165" s="21">
        <v>0</v>
      </c>
      <c r="Q165" s="7">
        <v>0</v>
      </c>
      <c r="R165" s="7">
        <f>IF(O165+Q165&gt;5,5,O165+Q165)</f>
        <v>4</v>
      </c>
      <c r="S165" s="10">
        <v>0</v>
      </c>
      <c r="T165" s="10">
        <v>0</v>
      </c>
      <c r="U165" s="10">
        <v>0</v>
      </c>
      <c r="V165" s="24">
        <v>0</v>
      </c>
      <c r="W165" s="31">
        <v>0</v>
      </c>
      <c r="X165" s="21">
        <v>7</v>
      </c>
      <c r="Y165" s="21">
        <v>4</v>
      </c>
      <c r="Z165" s="7">
        <v>0</v>
      </c>
      <c r="AA165" s="10">
        <v>0</v>
      </c>
      <c r="AB165" s="10">
        <v>0</v>
      </c>
      <c r="AC165" s="7">
        <v>0</v>
      </c>
      <c r="AD165" s="20">
        <f>S165+T165+U165+W165+Y165+Z165+AA165+AB165+AC165</f>
        <v>4</v>
      </c>
      <c r="AE165" s="24">
        <v>10.17</v>
      </c>
      <c r="AF165" s="20">
        <f>IF(AE165*0.23&lt;=7,AE165*0.23,7)</f>
        <v>2.3391000000000002</v>
      </c>
      <c r="AG165" s="6">
        <v>0</v>
      </c>
      <c r="AH165" s="10">
        <v>0</v>
      </c>
      <c r="AI165" s="10">
        <v>15</v>
      </c>
      <c r="AJ165" s="23">
        <f>IF(AI165*0.1&lt;=6,AI165*0.1,6)</f>
        <v>1.5</v>
      </c>
      <c r="AK165" s="20">
        <f>AF165+AH165+AJ165</f>
        <v>3.8391000000000002</v>
      </c>
      <c r="AL165" s="20">
        <f>M165+R165+AD165+AK165</f>
        <v>34.895099999999999</v>
      </c>
    </row>
    <row r="166" spans="1:38" ht="12.75" customHeight="1" x14ac:dyDescent="0.25">
      <c r="A166" s="5">
        <v>165</v>
      </c>
      <c r="B166" s="10" t="s">
        <v>213</v>
      </c>
      <c r="C166" s="10" t="s">
        <v>37</v>
      </c>
      <c r="D166" s="10" t="s">
        <v>250</v>
      </c>
      <c r="E166" s="10" t="s">
        <v>251</v>
      </c>
      <c r="F166" s="10" t="s">
        <v>251</v>
      </c>
      <c r="G166" s="10">
        <v>812</v>
      </c>
      <c r="H166" s="20">
        <f>IF(G166*0.012&lt;=21,G166*0.012,21)</f>
        <v>9.7439999999999998</v>
      </c>
      <c r="I166" s="20">
        <v>98</v>
      </c>
      <c r="J166" s="20">
        <f>IF(I166*0.12&lt;=20,I166*0.12,20)</f>
        <v>11.76</v>
      </c>
      <c r="K166" s="10">
        <v>24</v>
      </c>
      <c r="L166" s="20">
        <f>IF(K166*0.2&lt;=9,K166*0.2,9)</f>
        <v>4.8000000000000007</v>
      </c>
      <c r="M166" s="20">
        <f>H166+J166+L166</f>
        <v>26.303999999999998</v>
      </c>
      <c r="N166" s="7">
        <v>3</v>
      </c>
      <c r="O166" s="7">
        <v>4</v>
      </c>
      <c r="P166" s="21">
        <v>0</v>
      </c>
      <c r="Q166" s="7">
        <v>0</v>
      </c>
      <c r="R166" s="7">
        <f>IF(O166+Q166&gt;5,5,O166+Q166)</f>
        <v>4</v>
      </c>
      <c r="S166" s="10">
        <v>0</v>
      </c>
      <c r="T166" s="10">
        <v>0</v>
      </c>
      <c r="U166" s="10">
        <v>0</v>
      </c>
      <c r="V166" s="30">
        <v>0</v>
      </c>
      <c r="W166" s="31">
        <v>0</v>
      </c>
      <c r="X166" s="21">
        <v>7</v>
      </c>
      <c r="Y166" s="21">
        <v>4</v>
      </c>
      <c r="Z166" s="7">
        <v>0</v>
      </c>
      <c r="AA166" s="10">
        <v>0</v>
      </c>
      <c r="AB166" s="10">
        <v>0</v>
      </c>
      <c r="AC166" s="7">
        <v>0</v>
      </c>
      <c r="AD166" s="20">
        <f>S166+T166+U166+W166+Y166+Z166+AA166+AB166+AC166</f>
        <v>4</v>
      </c>
      <c r="AE166" s="24">
        <v>19.21</v>
      </c>
      <c r="AF166" s="20">
        <f>IF(AE166*0.23&lt;=7,AE166*0.23,7)</f>
        <v>4.4183000000000003</v>
      </c>
      <c r="AG166" s="6">
        <v>0</v>
      </c>
      <c r="AH166" s="10">
        <v>0</v>
      </c>
      <c r="AI166" s="10">
        <v>26</v>
      </c>
      <c r="AJ166" s="23">
        <f>IF(AI166*0.1&lt;=6,AI166*0.1,6)</f>
        <v>2.6</v>
      </c>
      <c r="AK166" s="20">
        <f>AF166+AH166+AJ166</f>
        <v>7.0183</v>
      </c>
      <c r="AL166" s="20">
        <f>M166+R166+AD166+AK166</f>
        <v>41.322299999999998</v>
      </c>
    </row>
    <row r="167" spans="1:38" ht="12.75" customHeight="1" x14ac:dyDescent="0.25">
      <c r="A167" s="5">
        <v>166</v>
      </c>
      <c r="B167" s="10" t="s">
        <v>213</v>
      </c>
      <c r="C167" s="10" t="s">
        <v>37</v>
      </c>
      <c r="D167" s="10" t="s">
        <v>252</v>
      </c>
      <c r="E167" s="10" t="s">
        <v>253</v>
      </c>
      <c r="F167" s="10" t="s">
        <v>253</v>
      </c>
      <c r="G167" s="10">
        <v>667</v>
      </c>
      <c r="H167" s="20">
        <f>IF(G167*0.012&lt;=21,G167*0.012,21)</f>
        <v>8.0039999999999996</v>
      </c>
      <c r="I167" s="20">
        <v>74</v>
      </c>
      <c r="J167" s="20">
        <f>IF(I167*0.12&lt;=20,I167*0.12,20)</f>
        <v>8.879999999999999</v>
      </c>
      <c r="K167" s="10">
        <v>20</v>
      </c>
      <c r="L167" s="20">
        <f>IF(K167*0.2&lt;=9,K167*0.2,9)</f>
        <v>4</v>
      </c>
      <c r="M167" s="20">
        <f>H167+J167+L167</f>
        <v>20.884</v>
      </c>
      <c r="N167" s="7">
        <v>3</v>
      </c>
      <c r="O167" s="7">
        <v>4</v>
      </c>
      <c r="P167" s="21">
        <v>0</v>
      </c>
      <c r="Q167" s="7">
        <v>0</v>
      </c>
      <c r="R167" s="7">
        <f>IF(O167+Q167&gt;5,5,O167+Q167)</f>
        <v>4</v>
      </c>
      <c r="S167" s="10">
        <v>0</v>
      </c>
      <c r="T167" s="10">
        <v>0</v>
      </c>
      <c r="U167" s="10">
        <v>0</v>
      </c>
      <c r="V167" s="30">
        <v>0</v>
      </c>
      <c r="W167" s="31">
        <v>0</v>
      </c>
      <c r="X167" s="21">
        <v>7</v>
      </c>
      <c r="Y167" s="21">
        <v>4</v>
      </c>
      <c r="Z167" s="7">
        <v>0</v>
      </c>
      <c r="AA167" s="10">
        <v>0</v>
      </c>
      <c r="AB167" s="10">
        <v>0</v>
      </c>
      <c r="AC167" s="7">
        <v>0</v>
      </c>
      <c r="AD167" s="20">
        <f>S167+T167+U167+W167+Y167+Z167+AA167+AB167+AC167</f>
        <v>4</v>
      </c>
      <c r="AE167" s="24">
        <v>13.94</v>
      </c>
      <c r="AF167" s="20">
        <f>IF(AE167*0.23&lt;=7,AE167*0.23,7)</f>
        <v>3.2061999999999999</v>
      </c>
      <c r="AG167" s="6">
        <v>0</v>
      </c>
      <c r="AH167" s="10">
        <v>0</v>
      </c>
      <c r="AI167" s="10">
        <v>21</v>
      </c>
      <c r="AJ167" s="23">
        <f>IF(AI167*0.1&lt;=6,AI167*0.1,6)</f>
        <v>2.1</v>
      </c>
      <c r="AK167" s="20">
        <f>AF167+AH167+AJ167</f>
        <v>5.3062000000000005</v>
      </c>
      <c r="AL167" s="20">
        <f>M167+R167+AD167+AK167</f>
        <v>34.190200000000004</v>
      </c>
    </row>
    <row r="168" spans="1:38" ht="12.75" customHeight="1" x14ac:dyDescent="0.25">
      <c r="A168" s="5">
        <v>167</v>
      </c>
      <c r="B168" s="10" t="s">
        <v>213</v>
      </c>
      <c r="C168" s="10" t="s">
        <v>37</v>
      </c>
      <c r="D168" s="10" t="s">
        <v>254</v>
      </c>
      <c r="E168" s="10" t="s">
        <v>255</v>
      </c>
      <c r="F168" s="10" t="s">
        <v>255</v>
      </c>
      <c r="G168" s="10">
        <v>690</v>
      </c>
      <c r="H168" s="20">
        <f>IF(G168*0.012&lt;=21,G168*0.012,21)</f>
        <v>8.2799999999999994</v>
      </c>
      <c r="I168" s="20">
        <v>74</v>
      </c>
      <c r="J168" s="20">
        <f>IF(I168*0.12&lt;=20,I168*0.12,20)</f>
        <v>8.879999999999999</v>
      </c>
      <c r="K168" s="10">
        <v>19</v>
      </c>
      <c r="L168" s="20">
        <f>IF(K168*0.2&lt;=9,K168*0.2,9)</f>
        <v>3.8000000000000003</v>
      </c>
      <c r="M168" s="20">
        <f>H168+J168+L168</f>
        <v>20.959999999999997</v>
      </c>
      <c r="N168" s="7">
        <v>3</v>
      </c>
      <c r="O168" s="7">
        <v>4</v>
      </c>
      <c r="P168" s="21">
        <v>0</v>
      </c>
      <c r="Q168" s="7">
        <v>0</v>
      </c>
      <c r="R168" s="7">
        <f>IF(O168+Q168&gt;5,5,O168+Q168)</f>
        <v>4</v>
      </c>
      <c r="S168" s="10">
        <v>0</v>
      </c>
      <c r="T168" s="10">
        <v>0</v>
      </c>
      <c r="U168" s="10">
        <v>0</v>
      </c>
      <c r="V168" s="30">
        <v>0</v>
      </c>
      <c r="W168" s="31">
        <v>0</v>
      </c>
      <c r="X168" s="21">
        <v>3</v>
      </c>
      <c r="Y168" s="21">
        <v>2</v>
      </c>
      <c r="Z168" s="7">
        <v>0</v>
      </c>
      <c r="AA168" s="10">
        <v>0</v>
      </c>
      <c r="AB168" s="10">
        <v>0</v>
      </c>
      <c r="AC168" s="7">
        <v>0</v>
      </c>
      <c r="AD168" s="20">
        <f>S168+T168+U168+W168+Y168+Z168+AA168+AB168+AC168</f>
        <v>2</v>
      </c>
      <c r="AE168" s="24">
        <v>18.989999999999998</v>
      </c>
      <c r="AF168" s="20">
        <f>IF(AE168*0.23&lt;=7,AE168*0.23,7)</f>
        <v>4.3677000000000001</v>
      </c>
      <c r="AG168" s="6">
        <v>0</v>
      </c>
      <c r="AH168" s="10">
        <v>0</v>
      </c>
      <c r="AI168" s="10">
        <v>16</v>
      </c>
      <c r="AJ168" s="23">
        <f>IF(AI168*0.1&lt;=6,AI168*0.1,6)</f>
        <v>1.6</v>
      </c>
      <c r="AK168" s="20">
        <f>AF168+AH168+AJ168</f>
        <v>5.9677000000000007</v>
      </c>
      <c r="AL168" s="20">
        <f>M168+R168+AD168+AK168</f>
        <v>32.927700000000002</v>
      </c>
    </row>
    <row r="169" spans="1:38" ht="12.75" customHeight="1" x14ac:dyDescent="0.25">
      <c r="A169" s="5">
        <v>168</v>
      </c>
      <c r="B169" s="10" t="s">
        <v>213</v>
      </c>
      <c r="C169" s="10" t="s">
        <v>37</v>
      </c>
      <c r="D169" s="10" t="s">
        <v>256</v>
      </c>
      <c r="E169" s="10" t="s">
        <v>257</v>
      </c>
      <c r="F169" s="10" t="s">
        <v>257</v>
      </c>
      <c r="G169" s="10">
        <v>1018</v>
      </c>
      <c r="H169" s="20">
        <f>IF(G169*0.012&lt;=21,G169*0.012,21)</f>
        <v>12.216000000000001</v>
      </c>
      <c r="I169" s="20">
        <v>111</v>
      </c>
      <c r="J169" s="20">
        <f>IF(I169*0.12&lt;=20,I169*0.12,20)</f>
        <v>13.32</v>
      </c>
      <c r="K169" s="10">
        <v>28</v>
      </c>
      <c r="L169" s="20">
        <f>IF(K169*0.2&lt;=9,K169*0.2,9)</f>
        <v>5.6000000000000005</v>
      </c>
      <c r="M169" s="20">
        <f>H169+J169+L169</f>
        <v>31.136000000000003</v>
      </c>
      <c r="N169" s="7">
        <v>3</v>
      </c>
      <c r="O169" s="7">
        <v>4</v>
      </c>
      <c r="P169" s="21">
        <v>0</v>
      </c>
      <c r="Q169" s="7">
        <v>0</v>
      </c>
      <c r="R169" s="7">
        <f>IF(O169+Q169&gt;5,5,O169+Q169)</f>
        <v>4</v>
      </c>
      <c r="S169" s="10">
        <v>0</v>
      </c>
      <c r="T169" s="10">
        <v>0</v>
      </c>
      <c r="U169" s="10">
        <v>0</v>
      </c>
      <c r="V169" s="30">
        <v>0</v>
      </c>
      <c r="W169" s="31">
        <v>0</v>
      </c>
      <c r="X169" s="21">
        <v>5</v>
      </c>
      <c r="Y169" s="21">
        <v>3</v>
      </c>
      <c r="Z169" s="7">
        <v>0</v>
      </c>
      <c r="AA169" s="10">
        <v>0</v>
      </c>
      <c r="AB169" s="10">
        <v>0</v>
      </c>
      <c r="AC169" s="7">
        <v>0</v>
      </c>
      <c r="AD169" s="20">
        <f>S169+T169+U169+W169+Y169+Z169+AA169+AB169+AC169</f>
        <v>3</v>
      </c>
      <c r="AE169" s="24">
        <v>20.53</v>
      </c>
      <c r="AF169" s="20">
        <f>IF(AE169*0.23&lt;=7,AE169*0.23,7)</f>
        <v>4.7219000000000007</v>
      </c>
      <c r="AG169" s="6">
        <v>0</v>
      </c>
      <c r="AH169" s="10">
        <v>0</v>
      </c>
      <c r="AI169" s="10">
        <v>25</v>
      </c>
      <c r="AJ169" s="23">
        <f>IF(AI169*0.1&lt;=6,AI169*0.1,6)</f>
        <v>2.5</v>
      </c>
      <c r="AK169" s="20">
        <f>AF169+AH169+AJ169</f>
        <v>7.2219000000000007</v>
      </c>
      <c r="AL169" s="20">
        <f>M169+R169+AD169+AK169</f>
        <v>45.357900000000001</v>
      </c>
    </row>
    <row r="170" spans="1:38" ht="12.75" customHeight="1" x14ac:dyDescent="0.25">
      <c r="A170" s="5">
        <v>169</v>
      </c>
      <c r="B170" s="10" t="s">
        <v>213</v>
      </c>
      <c r="C170" s="10" t="s">
        <v>37</v>
      </c>
      <c r="D170" s="10" t="s">
        <v>258</v>
      </c>
      <c r="E170" s="10" t="s">
        <v>259</v>
      </c>
      <c r="F170" s="10" t="s">
        <v>259</v>
      </c>
      <c r="G170" s="10">
        <v>886</v>
      </c>
      <c r="H170" s="20">
        <f>IF(G170*0.012&lt;=21,G170*0.012,21)</f>
        <v>10.632</v>
      </c>
      <c r="I170" s="20">
        <v>98</v>
      </c>
      <c r="J170" s="20">
        <f>IF(I170*0.12&lt;=20,I170*0.12,20)</f>
        <v>11.76</v>
      </c>
      <c r="K170" s="10">
        <v>27</v>
      </c>
      <c r="L170" s="20">
        <f>IF(K170*0.2&lt;=9,K170*0.2,9)</f>
        <v>5.4</v>
      </c>
      <c r="M170" s="20">
        <f>H170+J170+L170</f>
        <v>27.792000000000002</v>
      </c>
      <c r="N170" s="7">
        <v>3</v>
      </c>
      <c r="O170" s="7">
        <v>4</v>
      </c>
      <c r="P170" s="21">
        <v>0</v>
      </c>
      <c r="Q170" s="7">
        <v>0</v>
      </c>
      <c r="R170" s="7">
        <f>IF(O170+Q170&gt;5,5,O170+Q170)</f>
        <v>4</v>
      </c>
      <c r="S170" s="10">
        <v>0</v>
      </c>
      <c r="T170" s="10">
        <v>0</v>
      </c>
      <c r="U170" s="10">
        <v>0</v>
      </c>
      <c r="V170" s="30">
        <v>0</v>
      </c>
      <c r="W170" s="31">
        <v>0</v>
      </c>
      <c r="X170" s="21">
        <v>9</v>
      </c>
      <c r="Y170" s="21">
        <v>4</v>
      </c>
      <c r="Z170" s="7">
        <v>0</v>
      </c>
      <c r="AA170" s="10">
        <v>0</v>
      </c>
      <c r="AB170" s="10">
        <v>0</v>
      </c>
      <c r="AC170" s="7">
        <v>3</v>
      </c>
      <c r="AD170" s="20">
        <f>S170+T170+U170+W170+Y170+Z170+AA170+AB170+AC170</f>
        <v>7</v>
      </c>
      <c r="AE170" s="24">
        <v>14.11</v>
      </c>
      <c r="AF170" s="20">
        <f>IF(AE170*0.23&lt;=7,AE170*0.23,7)</f>
        <v>3.2452999999999999</v>
      </c>
      <c r="AG170" s="6">
        <v>0</v>
      </c>
      <c r="AH170" s="10">
        <v>0</v>
      </c>
      <c r="AI170" s="10">
        <v>24</v>
      </c>
      <c r="AJ170" s="23">
        <f>IF(AI170*0.1&lt;=6,AI170*0.1,6)</f>
        <v>2.4000000000000004</v>
      </c>
      <c r="AK170" s="20">
        <f>AF170+AH170+AJ170</f>
        <v>5.6453000000000007</v>
      </c>
      <c r="AL170" s="20">
        <f>M170+R170+AD170+AK170</f>
        <v>44.4373</v>
      </c>
    </row>
    <row r="171" spans="1:38" ht="12.75" customHeight="1" x14ac:dyDescent="0.25">
      <c r="A171" s="5">
        <v>170</v>
      </c>
      <c r="B171" s="10" t="s">
        <v>213</v>
      </c>
      <c r="C171" s="10" t="s">
        <v>37</v>
      </c>
      <c r="D171" s="10" t="s">
        <v>260</v>
      </c>
      <c r="E171" s="10" t="s">
        <v>261</v>
      </c>
      <c r="F171" s="10" t="s">
        <v>261</v>
      </c>
      <c r="G171" s="10">
        <v>558</v>
      </c>
      <c r="H171" s="20">
        <f>IF(G171*0.012&lt;=21,G171*0.012,21)</f>
        <v>6.6959999999999997</v>
      </c>
      <c r="I171" s="20">
        <v>71</v>
      </c>
      <c r="J171" s="20">
        <f>IF(I171*0.12&lt;=20,I171*0.12,20)</f>
        <v>8.52</v>
      </c>
      <c r="K171" s="10">
        <v>15</v>
      </c>
      <c r="L171" s="20">
        <f>IF(K171*0.2&lt;=9,K171*0.2,9)</f>
        <v>3</v>
      </c>
      <c r="M171" s="20">
        <f>H171+J171+L171</f>
        <v>18.216000000000001</v>
      </c>
      <c r="N171" s="7">
        <v>3</v>
      </c>
      <c r="O171" s="7">
        <v>4</v>
      </c>
      <c r="P171" s="21">
        <v>0</v>
      </c>
      <c r="Q171" s="7">
        <v>0</v>
      </c>
      <c r="R171" s="7">
        <f>IF(O171+Q171&gt;5,5,O171+Q171)</f>
        <v>4</v>
      </c>
      <c r="S171" s="10">
        <v>0</v>
      </c>
      <c r="T171" s="10">
        <v>0</v>
      </c>
      <c r="U171" s="10">
        <v>0</v>
      </c>
      <c r="V171" s="30">
        <v>0</v>
      </c>
      <c r="W171" s="31">
        <v>0</v>
      </c>
      <c r="X171" s="21">
        <v>6</v>
      </c>
      <c r="Y171" s="21">
        <v>3</v>
      </c>
      <c r="Z171" s="7">
        <v>0</v>
      </c>
      <c r="AA171" s="10">
        <v>0</v>
      </c>
      <c r="AB171" s="10">
        <v>0</v>
      </c>
      <c r="AC171" s="7">
        <v>0</v>
      </c>
      <c r="AD171" s="20">
        <f>S171+T171+U171+W171+Y171+Z171+AA171+AB171+AC171</f>
        <v>3</v>
      </c>
      <c r="AE171" s="24">
        <v>19.53</v>
      </c>
      <c r="AF171" s="20">
        <f>IF(AE171*0.23&lt;=7,AE171*0.23,7)</f>
        <v>4.4919000000000002</v>
      </c>
      <c r="AG171" s="6">
        <v>0</v>
      </c>
      <c r="AH171" s="10">
        <v>0</v>
      </c>
      <c r="AI171" s="10">
        <v>14</v>
      </c>
      <c r="AJ171" s="23">
        <f>IF(AI171*0.1&lt;=6,AI171*0.1,6)</f>
        <v>1.4000000000000001</v>
      </c>
      <c r="AK171" s="20">
        <f>AF171+AH171+AJ171</f>
        <v>5.8919000000000006</v>
      </c>
      <c r="AL171" s="20">
        <f>M171+R171+AD171+AK171</f>
        <v>31.107900000000001</v>
      </c>
    </row>
    <row r="172" spans="1:38" ht="12.75" customHeight="1" x14ac:dyDescent="0.25">
      <c r="A172" s="5">
        <v>171</v>
      </c>
      <c r="B172" s="10" t="s">
        <v>213</v>
      </c>
      <c r="C172" s="10" t="s">
        <v>37</v>
      </c>
      <c r="D172" s="10" t="s">
        <v>262</v>
      </c>
      <c r="E172" s="10" t="s">
        <v>998</v>
      </c>
      <c r="F172" s="10" t="s">
        <v>263</v>
      </c>
      <c r="G172" s="10">
        <v>1335</v>
      </c>
      <c r="H172" s="20">
        <f>IF(G172*0.012&lt;=21,G172*0.012,21)</f>
        <v>16.02</v>
      </c>
      <c r="I172" s="20">
        <v>131</v>
      </c>
      <c r="J172" s="20">
        <f>IF(I172*0.12&lt;=20,I172*0.12,20)</f>
        <v>15.719999999999999</v>
      </c>
      <c r="K172" s="10">
        <v>29</v>
      </c>
      <c r="L172" s="20">
        <f>IF(K172*0.2&lt;=9,K172*0.2,9)</f>
        <v>5.8000000000000007</v>
      </c>
      <c r="M172" s="20">
        <f>H172+J172+L172</f>
        <v>37.54</v>
      </c>
      <c r="N172" s="7">
        <v>3</v>
      </c>
      <c r="O172" s="7">
        <v>4</v>
      </c>
      <c r="P172" s="21">
        <v>0</v>
      </c>
      <c r="Q172" s="7">
        <v>0</v>
      </c>
      <c r="R172" s="7">
        <f>IF(O172+Q172&gt;5,5,O172+Q172)</f>
        <v>4</v>
      </c>
      <c r="S172" s="10">
        <v>0</v>
      </c>
      <c r="T172" s="10">
        <v>0</v>
      </c>
      <c r="U172" s="10">
        <v>0</v>
      </c>
      <c r="V172" s="30">
        <v>0</v>
      </c>
      <c r="W172" s="31">
        <v>0</v>
      </c>
      <c r="X172" s="21">
        <v>7</v>
      </c>
      <c r="Y172" s="21">
        <v>4</v>
      </c>
      <c r="Z172" s="7">
        <v>0</v>
      </c>
      <c r="AA172" s="10">
        <v>0</v>
      </c>
      <c r="AB172" s="10">
        <v>0</v>
      </c>
      <c r="AC172" s="7">
        <v>0</v>
      </c>
      <c r="AD172" s="20">
        <f>S172+T172+U172+W172+Y172+Z172+AA172+AB172+AC172</f>
        <v>4</v>
      </c>
      <c r="AE172" s="24">
        <v>13.48</v>
      </c>
      <c r="AF172" s="20">
        <f>IF(AE172*0.23&lt;=7,AE172*0.23,7)</f>
        <v>3.1004</v>
      </c>
      <c r="AG172" s="6">
        <v>0</v>
      </c>
      <c r="AH172" s="10">
        <v>0</v>
      </c>
      <c r="AI172" s="10">
        <v>44</v>
      </c>
      <c r="AJ172" s="23">
        <f>IF(AI172*0.1&lt;=6,AI172*0.1,6)</f>
        <v>4.4000000000000004</v>
      </c>
      <c r="AK172" s="20">
        <f>AF172+AH172+AJ172</f>
        <v>7.5004000000000008</v>
      </c>
      <c r="AL172" s="20">
        <f>M172+R172+AD172+AK172</f>
        <v>53.040399999999998</v>
      </c>
    </row>
    <row r="173" spans="1:38" ht="12.75" customHeight="1" x14ac:dyDescent="0.25">
      <c r="A173" s="5">
        <v>172</v>
      </c>
      <c r="B173" s="10" t="s">
        <v>213</v>
      </c>
      <c r="C173" s="10" t="s">
        <v>37</v>
      </c>
      <c r="D173" s="10" t="s">
        <v>284</v>
      </c>
      <c r="E173" s="10" t="s">
        <v>285</v>
      </c>
      <c r="F173" s="10" t="s">
        <v>285</v>
      </c>
      <c r="G173" s="10">
        <v>645</v>
      </c>
      <c r="H173" s="20">
        <f>IF(G173*0.012&lt;=21,G173*0.012,21)</f>
        <v>7.74</v>
      </c>
      <c r="I173" s="20">
        <v>83</v>
      </c>
      <c r="J173" s="20">
        <f>IF(I173*0.12&lt;=20,I173*0.12,20)</f>
        <v>9.9599999999999991</v>
      </c>
      <c r="K173" s="10">
        <v>20</v>
      </c>
      <c r="L173" s="20">
        <f>IF(K173*0.2&lt;=9,K173*0.2,9)</f>
        <v>4</v>
      </c>
      <c r="M173" s="20">
        <f>H173+J173+L173</f>
        <v>21.7</v>
      </c>
      <c r="N173" s="7">
        <v>3</v>
      </c>
      <c r="O173" s="7">
        <v>4</v>
      </c>
      <c r="P173" s="21">
        <v>0</v>
      </c>
      <c r="Q173" s="7">
        <v>0</v>
      </c>
      <c r="R173" s="7">
        <f>IF(O173+Q173&gt;5,5,O173+Q173)</f>
        <v>4</v>
      </c>
      <c r="S173" s="10">
        <v>0</v>
      </c>
      <c r="T173" s="10">
        <v>0</v>
      </c>
      <c r="U173" s="10">
        <v>0</v>
      </c>
      <c r="V173" s="30">
        <v>0</v>
      </c>
      <c r="W173" s="31">
        <v>0</v>
      </c>
      <c r="X173" s="21">
        <v>3</v>
      </c>
      <c r="Y173" s="21">
        <v>2</v>
      </c>
      <c r="Z173" s="7">
        <v>0</v>
      </c>
      <c r="AA173" s="10">
        <v>0</v>
      </c>
      <c r="AB173" s="10">
        <v>0</v>
      </c>
      <c r="AC173" s="7">
        <v>0</v>
      </c>
      <c r="AD173" s="20">
        <f>S173+T173+U173+W173+Y173+Z173+AA173+AB173+AC173</f>
        <v>2</v>
      </c>
      <c r="AE173" s="24">
        <v>20.16</v>
      </c>
      <c r="AF173" s="20">
        <f>IF(AE173*0.23&lt;=7,AE173*0.23,7)</f>
        <v>4.6368</v>
      </c>
      <c r="AG173" s="6">
        <v>0</v>
      </c>
      <c r="AH173" s="10">
        <v>0</v>
      </c>
      <c r="AI173" s="10">
        <v>28</v>
      </c>
      <c r="AJ173" s="23">
        <f>IF(AI173*0.1&lt;=6,AI173*0.1,6)</f>
        <v>2.8000000000000003</v>
      </c>
      <c r="AK173" s="20">
        <f>AF173+AH173+AJ173</f>
        <v>7.4367999999999999</v>
      </c>
      <c r="AL173" s="20">
        <f>M173+R173+AD173+AK173</f>
        <v>35.136800000000001</v>
      </c>
    </row>
    <row r="174" spans="1:38" ht="12.75" customHeight="1" x14ac:dyDescent="0.25">
      <c r="A174" s="5">
        <v>173</v>
      </c>
      <c r="B174" s="10" t="s">
        <v>213</v>
      </c>
      <c r="C174" s="10" t="s">
        <v>37</v>
      </c>
      <c r="D174" s="10" t="s">
        <v>304</v>
      </c>
      <c r="E174" s="10" t="s">
        <v>305</v>
      </c>
      <c r="F174" s="10" t="s">
        <v>306</v>
      </c>
      <c r="G174" s="10">
        <v>710</v>
      </c>
      <c r="H174" s="20">
        <f>IF(G174*0.012&lt;=21,G174*0.012,21)</f>
        <v>8.52</v>
      </c>
      <c r="I174" s="20">
        <v>81</v>
      </c>
      <c r="J174" s="20">
        <f>IF(I174*0.12&lt;=20,I174*0.12,20)</f>
        <v>9.7199999999999989</v>
      </c>
      <c r="K174" s="10">
        <v>22</v>
      </c>
      <c r="L174" s="20">
        <f>IF(K174*0.2&lt;=9,K174*0.2,9)</f>
        <v>4.4000000000000004</v>
      </c>
      <c r="M174" s="20">
        <f>H174+J174+L174</f>
        <v>22.64</v>
      </c>
      <c r="N174" s="7">
        <v>3</v>
      </c>
      <c r="O174" s="7">
        <v>4</v>
      </c>
      <c r="P174" s="21">
        <v>0</v>
      </c>
      <c r="Q174" s="7">
        <v>0</v>
      </c>
      <c r="R174" s="7">
        <f>IF(O174+Q174&gt;5,5,O174+Q174)</f>
        <v>4</v>
      </c>
      <c r="S174" s="10">
        <v>0</v>
      </c>
      <c r="T174" s="10">
        <v>0</v>
      </c>
      <c r="U174" s="10">
        <v>0</v>
      </c>
      <c r="V174" s="30">
        <v>0</v>
      </c>
      <c r="W174" s="31">
        <v>0</v>
      </c>
      <c r="X174" s="21">
        <v>9</v>
      </c>
      <c r="Y174" s="21">
        <v>4</v>
      </c>
      <c r="Z174" s="7">
        <v>0</v>
      </c>
      <c r="AA174" s="10">
        <v>0</v>
      </c>
      <c r="AB174" s="10">
        <v>0</v>
      </c>
      <c r="AC174" s="7">
        <v>3</v>
      </c>
      <c r="AD174" s="20">
        <f>S174+T174+U174+W174+Y174+Z174+AA174+AB174+AC174</f>
        <v>7</v>
      </c>
      <c r="AE174" s="24">
        <v>9.44</v>
      </c>
      <c r="AF174" s="20">
        <f>IF(AE174*0.23&lt;=7,AE174*0.23,7)</f>
        <v>2.1711999999999998</v>
      </c>
      <c r="AG174" s="6">
        <v>0</v>
      </c>
      <c r="AH174" s="10">
        <v>0</v>
      </c>
      <c r="AI174" s="10">
        <v>17</v>
      </c>
      <c r="AJ174" s="23">
        <f>IF(AI174*0.1&lt;=6,AI174*0.1,6)</f>
        <v>1.7000000000000002</v>
      </c>
      <c r="AK174" s="20">
        <f>AF174+AH174+AJ174</f>
        <v>3.8712</v>
      </c>
      <c r="AL174" s="20">
        <f>M174+R174+AD174+AK174</f>
        <v>37.511200000000002</v>
      </c>
    </row>
    <row r="175" spans="1:38" ht="12.75" customHeight="1" x14ac:dyDescent="0.25">
      <c r="A175" s="5">
        <v>174</v>
      </c>
      <c r="B175" s="10" t="s">
        <v>213</v>
      </c>
      <c r="C175" s="10" t="s">
        <v>37</v>
      </c>
      <c r="D175" s="10" t="s">
        <v>312</v>
      </c>
      <c r="E175" s="10" t="s">
        <v>999</v>
      </c>
      <c r="F175" s="10" t="s">
        <v>313</v>
      </c>
      <c r="G175" s="10">
        <v>820</v>
      </c>
      <c r="H175" s="20">
        <f>IF(G175*0.012&lt;=21,G175*0.012,21)</f>
        <v>9.84</v>
      </c>
      <c r="I175" s="20">
        <v>99</v>
      </c>
      <c r="J175" s="20">
        <f>IF(I175*0.12&lt;=20,I175*0.12,20)</f>
        <v>11.879999999999999</v>
      </c>
      <c r="K175" s="10">
        <v>21</v>
      </c>
      <c r="L175" s="20">
        <f>IF(K175*0.2&lt;=9,K175*0.2,9)</f>
        <v>4.2</v>
      </c>
      <c r="M175" s="20">
        <f>H175+J175+L175</f>
        <v>25.919999999999998</v>
      </c>
      <c r="N175" s="7">
        <v>3</v>
      </c>
      <c r="O175" s="7">
        <v>4</v>
      </c>
      <c r="P175" s="21">
        <v>0</v>
      </c>
      <c r="Q175" s="7">
        <v>0</v>
      </c>
      <c r="R175" s="7">
        <f>IF(O175+Q175&gt;5,5,O175+Q175)</f>
        <v>4</v>
      </c>
      <c r="S175" s="10">
        <v>0</v>
      </c>
      <c r="T175" s="10">
        <v>0</v>
      </c>
      <c r="U175" s="10">
        <v>0</v>
      </c>
      <c r="V175" s="30">
        <v>0</v>
      </c>
      <c r="W175" s="31">
        <v>0</v>
      </c>
      <c r="X175" s="21">
        <v>9</v>
      </c>
      <c r="Y175" s="21">
        <v>4</v>
      </c>
      <c r="Z175" s="7">
        <v>0</v>
      </c>
      <c r="AA175" s="10">
        <v>0</v>
      </c>
      <c r="AB175" s="10">
        <v>0</v>
      </c>
      <c r="AC175" s="7">
        <v>0</v>
      </c>
      <c r="AD175" s="20">
        <f>S175+T175+U175+W175+Y175+Z175+AA175+AB175+AC175</f>
        <v>4</v>
      </c>
      <c r="AE175" s="24">
        <v>18.78</v>
      </c>
      <c r="AF175" s="20">
        <f>IF(AE175*0.23&lt;=7,AE175*0.23,7)</f>
        <v>4.3194000000000008</v>
      </c>
      <c r="AG175" s="6">
        <v>0</v>
      </c>
      <c r="AH175" s="10">
        <v>0</v>
      </c>
      <c r="AI175" s="10">
        <v>27</v>
      </c>
      <c r="AJ175" s="23">
        <f>IF(AI175*0.1&lt;=6,AI175*0.1,6)</f>
        <v>2.7</v>
      </c>
      <c r="AK175" s="20">
        <f>AF175+AH175+AJ175</f>
        <v>7.019400000000001</v>
      </c>
      <c r="AL175" s="20">
        <f>M175+R175+AD175+AK175</f>
        <v>40.939400000000006</v>
      </c>
    </row>
    <row r="176" spans="1:38" ht="12.75" customHeight="1" x14ac:dyDescent="0.25">
      <c r="A176" s="5">
        <v>175</v>
      </c>
      <c r="B176" s="10" t="s">
        <v>213</v>
      </c>
      <c r="C176" s="10" t="s">
        <v>37</v>
      </c>
      <c r="D176" s="10" t="s">
        <v>314</v>
      </c>
      <c r="E176" s="10" t="s">
        <v>1000</v>
      </c>
      <c r="F176" s="10" t="s">
        <v>313</v>
      </c>
      <c r="G176" s="10">
        <v>1156</v>
      </c>
      <c r="H176" s="20">
        <f>IF(G176*0.012&lt;=21,G176*0.012,21)</f>
        <v>13.872</v>
      </c>
      <c r="I176" s="20">
        <v>134</v>
      </c>
      <c r="J176" s="20">
        <f>IF(I176*0.12&lt;=20,I176*0.12,20)</f>
        <v>16.079999999999998</v>
      </c>
      <c r="K176" s="10">
        <v>27</v>
      </c>
      <c r="L176" s="20">
        <f>IF(K176*0.2&lt;=9,K176*0.2,9)</f>
        <v>5.4</v>
      </c>
      <c r="M176" s="20">
        <f>H176+J176+L176</f>
        <v>35.351999999999997</v>
      </c>
      <c r="N176" s="7">
        <v>3</v>
      </c>
      <c r="O176" s="7">
        <v>4</v>
      </c>
      <c r="P176" s="21">
        <v>0</v>
      </c>
      <c r="Q176" s="7">
        <v>0</v>
      </c>
      <c r="R176" s="7">
        <f>IF(O176+Q176&gt;5,5,O176+Q176)</f>
        <v>4</v>
      </c>
      <c r="S176" s="10">
        <v>0</v>
      </c>
      <c r="T176" s="10">
        <v>0</v>
      </c>
      <c r="U176" s="10">
        <v>0</v>
      </c>
      <c r="V176" s="30">
        <v>0</v>
      </c>
      <c r="W176" s="31">
        <v>0</v>
      </c>
      <c r="X176" s="21">
        <v>4</v>
      </c>
      <c r="Y176" s="21">
        <v>3</v>
      </c>
      <c r="Z176" s="7">
        <v>0</v>
      </c>
      <c r="AA176" s="10">
        <v>0</v>
      </c>
      <c r="AB176" s="10">
        <v>0</v>
      </c>
      <c r="AC176" s="7">
        <v>0</v>
      </c>
      <c r="AD176" s="20">
        <f>S176+T176+U176+W176+Y176+Z176+AA176+AB176+AC176</f>
        <v>3</v>
      </c>
      <c r="AE176" s="24">
        <v>17.559999999999999</v>
      </c>
      <c r="AF176" s="20">
        <f>IF(AE176*0.23&lt;=7,AE176*0.23,7)</f>
        <v>4.0388000000000002</v>
      </c>
      <c r="AG176" s="6">
        <v>0</v>
      </c>
      <c r="AH176" s="10">
        <v>0</v>
      </c>
      <c r="AI176" s="10">
        <v>46</v>
      </c>
      <c r="AJ176" s="23">
        <f>IF(AI176*0.1&lt;=6,AI176*0.1,6)</f>
        <v>4.6000000000000005</v>
      </c>
      <c r="AK176" s="20">
        <f>AF176+AH176+AJ176</f>
        <v>8.6387999999999998</v>
      </c>
      <c r="AL176" s="20">
        <f>M176+R176+AD176+AK176</f>
        <v>50.990799999999993</v>
      </c>
    </row>
    <row r="177" spans="1:38" ht="12.75" customHeight="1" x14ac:dyDescent="0.25">
      <c r="A177" s="5">
        <v>176</v>
      </c>
      <c r="B177" s="10" t="s">
        <v>213</v>
      </c>
      <c r="C177" s="10" t="s">
        <v>37</v>
      </c>
      <c r="D177" s="10" t="s">
        <v>315</v>
      </c>
      <c r="E177" s="10" t="s">
        <v>1001</v>
      </c>
      <c r="F177" s="10" t="s">
        <v>313</v>
      </c>
      <c r="G177" s="10">
        <v>1004</v>
      </c>
      <c r="H177" s="20">
        <f>IF(G177*0.012&lt;=21,G177*0.012,21)</f>
        <v>12.048</v>
      </c>
      <c r="I177" s="20">
        <v>123</v>
      </c>
      <c r="J177" s="20">
        <f>IF(I177*0.12&lt;=20,I177*0.12,20)</f>
        <v>14.76</v>
      </c>
      <c r="K177" s="10">
        <v>25</v>
      </c>
      <c r="L177" s="20">
        <f>IF(K177*0.2&lt;=9,K177*0.2,9)</f>
        <v>5</v>
      </c>
      <c r="M177" s="20">
        <f>H177+J177+L177</f>
        <v>31.808</v>
      </c>
      <c r="N177" s="7">
        <v>3</v>
      </c>
      <c r="O177" s="7">
        <v>4</v>
      </c>
      <c r="P177" s="21">
        <v>0</v>
      </c>
      <c r="Q177" s="7">
        <v>0</v>
      </c>
      <c r="R177" s="7">
        <f>IF(O177+Q177&gt;5,5,O177+Q177)</f>
        <v>4</v>
      </c>
      <c r="S177" s="10">
        <v>0</v>
      </c>
      <c r="T177" s="10">
        <v>0</v>
      </c>
      <c r="U177" s="10">
        <v>0</v>
      </c>
      <c r="V177" s="30">
        <v>0</v>
      </c>
      <c r="W177" s="31">
        <v>0</v>
      </c>
      <c r="X177" s="21">
        <v>5</v>
      </c>
      <c r="Y177" s="21">
        <v>3</v>
      </c>
      <c r="Z177" s="7">
        <v>0</v>
      </c>
      <c r="AA177" s="10">
        <v>0</v>
      </c>
      <c r="AB177" s="10">
        <v>0</v>
      </c>
      <c r="AC177" s="7">
        <v>0</v>
      </c>
      <c r="AD177" s="20">
        <f>S177+T177+U177+W177+Y177+Z177+AA177+AB177+AC177</f>
        <v>3</v>
      </c>
      <c r="AE177" s="24">
        <v>12.25</v>
      </c>
      <c r="AF177" s="20">
        <f>IF(AE177*0.23&lt;=7,AE177*0.23,7)</f>
        <v>2.8175000000000003</v>
      </c>
      <c r="AG177" s="6">
        <v>0</v>
      </c>
      <c r="AH177" s="10">
        <v>0</v>
      </c>
      <c r="AI177" s="10">
        <v>37</v>
      </c>
      <c r="AJ177" s="23">
        <f>IF(AI177*0.1&lt;=6,AI177*0.1,6)</f>
        <v>3.7</v>
      </c>
      <c r="AK177" s="20">
        <f>AF177+AH177+AJ177</f>
        <v>6.5175000000000001</v>
      </c>
      <c r="AL177" s="20">
        <f>M177+R177+AD177+AK177</f>
        <v>45.325499999999998</v>
      </c>
    </row>
    <row r="178" spans="1:38" ht="12.75" customHeight="1" x14ac:dyDescent="0.25">
      <c r="A178" s="5">
        <v>177</v>
      </c>
      <c r="B178" s="10" t="s">
        <v>213</v>
      </c>
      <c r="C178" s="10" t="s">
        <v>37</v>
      </c>
      <c r="D178" s="10" t="s">
        <v>316</v>
      </c>
      <c r="E178" s="10" t="s">
        <v>1002</v>
      </c>
      <c r="F178" s="10" t="s">
        <v>313</v>
      </c>
      <c r="G178" s="10">
        <v>846</v>
      </c>
      <c r="H178" s="20">
        <f>IF(G178*0.012&lt;=21,G178*0.012,21)</f>
        <v>10.152000000000001</v>
      </c>
      <c r="I178" s="20">
        <v>105</v>
      </c>
      <c r="J178" s="20">
        <f>IF(I178*0.12&lt;=20,I178*0.12,20)</f>
        <v>12.6</v>
      </c>
      <c r="K178" s="10">
        <v>21</v>
      </c>
      <c r="L178" s="20">
        <f>IF(K178*0.2&lt;=9,K178*0.2,9)</f>
        <v>4.2</v>
      </c>
      <c r="M178" s="20">
        <f>H178+J178+L178</f>
        <v>26.952000000000002</v>
      </c>
      <c r="N178" s="7">
        <v>3</v>
      </c>
      <c r="O178" s="7">
        <v>4</v>
      </c>
      <c r="P178" s="21">
        <v>0</v>
      </c>
      <c r="Q178" s="7">
        <v>0</v>
      </c>
      <c r="R178" s="7">
        <f>IF(O178+Q178&gt;5,5,O178+Q178)</f>
        <v>4</v>
      </c>
      <c r="S178" s="10">
        <v>0</v>
      </c>
      <c r="T178" s="10">
        <v>0</v>
      </c>
      <c r="U178" s="10">
        <v>0</v>
      </c>
      <c r="V178" s="30">
        <v>0</v>
      </c>
      <c r="W178" s="31">
        <v>0</v>
      </c>
      <c r="X178" s="21">
        <v>2</v>
      </c>
      <c r="Y178" s="21">
        <v>2</v>
      </c>
      <c r="Z178" s="7">
        <v>0</v>
      </c>
      <c r="AA178" s="10">
        <v>0</v>
      </c>
      <c r="AB178" s="10">
        <v>0</v>
      </c>
      <c r="AC178" s="7">
        <v>0</v>
      </c>
      <c r="AD178" s="20">
        <f>S178+T178+U178+W178+Y178+Z178+AA178+AB178+AC178</f>
        <v>2</v>
      </c>
      <c r="AE178" s="24">
        <v>18.440000000000001</v>
      </c>
      <c r="AF178" s="20">
        <f>IF(AE178*0.23&lt;=7,AE178*0.23,7)</f>
        <v>4.2412000000000001</v>
      </c>
      <c r="AG178" s="6">
        <v>0</v>
      </c>
      <c r="AH178" s="10">
        <v>0</v>
      </c>
      <c r="AI178" s="10">
        <v>23</v>
      </c>
      <c r="AJ178" s="23">
        <f>IF(AI178*0.1&lt;=6,AI178*0.1,6)</f>
        <v>2.3000000000000003</v>
      </c>
      <c r="AK178" s="20">
        <f>AF178+AH178+AJ178</f>
        <v>6.5411999999999999</v>
      </c>
      <c r="AL178" s="20">
        <f>M178+R178+AD178+AK178</f>
        <v>39.493200000000002</v>
      </c>
    </row>
    <row r="179" spans="1:38" ht="12.75" customHeight="1" x14ac:dyDescent="0.25">
      <c r="A179" s="5">
        <v>178</v>
      </c>
      <c r="B179" s="10" t="s">
        <v>213</v>
      </c>
      <c r="C179" s="10" t="s">
        <v>37</v>
      </c>
      <c r="D179" s="10" t="s">
        <v>1353</v>
      </c>
      <c r="E179" s="10" t="s">
        <v>1354</v>
      </c>
      <c r="F179" s="10" t="s">
        <v>218</v>
      </c>
      <c r="G179" s="10">
        <v>1412</v>
      </c>
      <c r="H179" s="20">
        <f>IF(G179*0.012&lt;=21,G179*0.012,21)</f>
        <v>16.943999999999999</v>
      </c>
      <c r="I179" s="20">
        <v>142</v>
      </c>
      <c r="J179" s="20">
        <f>IF(I179*0.12&lt;=20,I179*0.12,20)</f>
        <v>17.04</v>
      </c>
      <c r="K179" s="10">
        <v>33</v>
      </c>
      <c r="L179" s="20">
        <f>IF(K179*0.2&lt;=9,K179*0.2,9)</f>
        <v>6.6000000000000005</v>
      </c>
      <c r="M179" s="20">
        <f>H179+J179+L179</f>
        <v>40.583999999999996</v>
      </c>
      <c r="N179" s="7">
        <v>3</v>
      </c>
      <c r="O179" s="7">
        <v>4</v>
      </c>
      <c r="P179" s="21">
        <v>0</v>
      </c>
      <c r="Q179" s="7">
        <v>0</v>
      </c>
      <c r="R179" s="7">
        <f>IF(O179+Q179&gt;5,5,O179+Q179)</f>
        <v>4</v>
      </c>
      <c r="S179" s="10">
        <v>0</v>
      </c>
      <c r="T179" s="10">
        <v>0</v>
      </c>
      <c r="U179" s="10">
        <v>0</v>
      </c>
      <c r="V179" s="30">
        <v>0</v>
      </c>
      <c r="W179" s="31">
        <v>0</v>
      </c>
      <c r="X179" s="21">
        <v>5</v>
      </c>
      <c r="Y179" s="21">
        <v>3</v>
      </c>
      <c r="Z179" s="7">
        <v>0</v>
      </c>
      <c r="AA179" s="10">
        <v>0</v>
      </c>
      <c r="AB179" s="10">
        <v>0</v>
      </c>
      <c r="AC179" s="7">
        <v>0</v>
      </c>
      <c r="AD179" s="20">
        <f>S179+T179+U179+W179+Y179+Z179+AA179+AB179+AC179</f>
        <v>3</v>
      </c>
      <c r="AE179" s="24">
        <v>20.25</v>
      </c>
      <c r="AF179" s="20">
        <f>IF(AE179*0.23&lt;=7,AE179*0.23,7)</f>
        <v>4.6575000000000006</v>
      </c>
      <c r="AG179" s="6">
        <v>0</v>
      </c>
      <c r="AH179" s="10">
        <v>0</v>
      </c>
      <c r="AI179" s="10">
        <v>48</v>
      </c>
      <c r="AJ179" s="23">
        <f>IF(AI179*0.1&lt;=6,AI179*0.1,6)</f>
        <v>4.8000000000000007</v>
      </c>
      <c r="AK179" s="20">
        <f>AF179+AH179+AJ179</f>
        <v>9.4575000000000014</v>
      </c>
      <c r="AL179" s="20">
        <f>M179+R179+AD179+AK179</f>
        <v>57.041499999999999</v>
      </c>
    </row>
    <row r="180" spans="1:38" ht="12.75" customHeight="1" x14ac:dyDescent="0.25">
      <c r="A180" s="5">
        <v>179</v>
      </c>
      <c r="B180" s="10" t="s">
        <v>213</v>
      </c>
      <c r="C180" s="10" t="s">
        <v>37</v>
      </c>
      <c r="D180" s="10" t="s">
        <v>1355</v>
      </c>
      <c r="E180" s="10" t="s">
        <v>1368</v>
      </c>
      <c r="F180" s="10" t="s">
        <v>218</v>
      </c>
      <c r="G180" s="10">
        <v>1253</v>
      </c>
      <c r="H180" s="20">
        <f>IF(G180*0.012&lt;=21,G180*0.012,21)</f>
        <v>15.036</v>
      </c>
      <c r="I180" s="20">
        <v>137</v>
      </c>
      <c r="J180" s="20">
        <f>IF(I180*0.12&lt;=20,I180*0.12,20)</f>
        <v>16.439999999999998</v>
      </c>
      <c r="K180" s="10">
        <v>32</v>
      </c>
      <c r="L180" s="20">
        <f>IF(K180*0.2&lt;=9,K180*0.2,9)</f>
        <v>6.4</v>
      </c>
      <c r="M180" s="20">
        <f>H180+J180+L180</f>
        <v>37.875999999999998</v>
      </c>
      <c r="N180" s="7">
        <v>3</v>
      </c>
      <c r="O180" s="7">
        <v>4</v>
      </c>
      <c r="P180" s="21">
        <v>0</v>
      </c>
      <c r="Q180" s="7">
        <v>0</v>
      </c>
      <c r="R180" s="7">
        <f>IF(O180+Q180&gt;5,5,O180+Q180)</f>
        <v>4</v>
      </c>
      <c r="S180" s="10">
        <v>0</v>
      </c>
      <c r="T180" s="10">
        <v>0</v>
      </c>
      <c r="U180" s="10">
        <v>0</v>
      </c>
      <c r="V180" s="30">
        <v>0</v>
      </c>
      <c r="W180" s="31">
        <v>0</v>
      </c>
      <c r="X180" s="21">
        <v>5</v>
      </c>
      <c r="Y180" s="21">
        <v>3</v>
      </c>
      <c r="Z180" s="7">
        <v>0</v>
      </c>
      <c r="AA180" s="10">
        <v>0</v>
      </c>
      <c r="AB180" s="10">
        <v>0</v>
      </c>
      <c r="AC180" s="7">
        <v>0</v>
      </c>
      <c r="AD180" s="20">
        <f>S180+T180+U180+W180+Y180+Z180+AA180+AB180+AC180</f>
        <v>3</v>
      </c>
      <c r="AE180" s="6">
        <v>28.89</v>
      </c>
      <c r="AF180" s="20">
        <f>IF(AE180*0.23&lt;=7,AE180*0.23,7)</f>
        <v>6.6447000000000003</v>
      </c>
      <c r="AG180" s="6">
        <v>0</v>
      </c>
      <c r="AH180" s="10">
        <v>0</v>
      </c>
      <c r="AI180" s="10">
        <v>43</v>
      </c>
      <c r="AJ180" s="23">
        <f>IF(AI180*0.1&lt;=6,AI180*0.1,6)</f>
        <v>4.3</v>
      </c>
      <c r="AK180" s="20">
        <f>AF180+AH180+AJ180</f>
        <v>10.944700000000001</v>
      </c>
      <c r="AL180" s="20">
        <f>M180+R180+AD180+AK180</f>
        <v>55.820700000000002</v>
      </c>
    </row>
    <row r="181" spans="1:38" ht="12.75" customHeight="1" x14ac:dyDescent="0.25">
      <c r="A181" s="5">
        <v>180</v>
      </c>
      <c r="B181" s="10" t="s">
        <v>213</v>
      </c>
      <c r="C181" s="10" t="s">
        <v>98</v>
      </c>
      <c r="D181" s="10" t="s">
        <v>320</v>
      </c>
      <c r="E181" s="10" t="s">
        <v>1003</v>
      </c>
      <c r="F181" s="10" t="s">
        <v>313</v>
      </c>
      <c r="G181" s="10">
        <v>1141</v>
      </c>
      <c r="H181" s="20">
        <f>IF(G181*0.012&lt;=21,G181*0.012,21)</f>
        <v>13.692</v>
      </c>
      <c r="I181" s="20">
        <v>155</v>
      </c>
      <c r="J181" s="20">
        <f>IF(I181*0.12&lt;=20,I181*0.12,20)</f>
        <v>18.599999999999998</v>
      </c>
      <c r="K181" s="10">
        <v>30</v>
      </c>
      <c r="L181" s="20">
        <f>IF(K181*0.2&lt;=9,K181*0.2,9)</f>
        <v>6</v>
      </c>
      <c r="M181" s="20">
        <f>H181+J181+L181</f>
        <v>38.292000000000002</v>
      </c>
      <c r="N181" s="7">
        <v>1</v>
      </c>
      <c r="O181" s="7">
        <v>0</v>
      </c>
      <c r="P181" s="21">
        <v>2</v>
      </c>
      <c r="Q181" s="7">
        <v>3</v>
      </c>
      <c r="R181" s="7">
        <f>IF(O181+Q181&gt;5,5,O181+Q181)</f>
        <v>3</v>
      </c>
      <c r="S181" s="10">
        <v>0</v>
      </c>
      <c r="T181" s="10">
        <v>0</v>
      </c>
      <c r="U181" s="22">
        <v>3</v>
      </c>
      <c r="V181" s="30">
        <v>4</v>
      </c>
      <c r="W181" s="31">
        <v>4</v>
      </c>
      <c r="X181" s="21">
        <v>2</v>
      </c>
      <c r="Y181" s="21">
        <v>2</v>
      </c>
      <c r="Z181" s="7">
        <v>0</v>
      </c>
      <c r="AA181" s="10">
        <v>0</v>
      </c>
      <c r="AB181" s="10">
        <v>0</v>
      </c>
      <c r="AC181" s="7">
        <v>0</v>
      </c>
      <c r="AD181" s="20">
        <f>S181+T181+U181+W181+Y181+Z181+AA181+AB181+AC181</f>
        <v>9</v>
      </c>
      <c r="AE181" s="24">
        <v>11.04</v>
      </c>
      <c r="AF181" s="20">
        <f>IF(AE181*0.23&lt;=7,AE181*0.23,7)</f>
        <v>2.5392000000000001</v>
      </c>
      <c r="AG181" s="6">
        <v>0</v>
      </c>
      <c r="AH181" s="10">
        <v>0</v>
      </c>
      <c r="AI181" s="10">
        <v>85</v>
      </c>
      <c r="AJ181" s="23">
        <f>IF(AI181*0.1&lt;=6,AI181*0.1,6)</f>
        <v>6</v>
      </c>
      <c r="AK181" s="20">
        <f>AF181+AH181+AJ181</f>
        <v>8.539200000000001</v>
      </c>
      <c r="AL181" s="20">
        <f>M181+R181+AD181+AK181</f>
        <v>58.831200000000003</v>
      </c>
    </row>
    <row r="182" spans="1:38" ht="12.75" customHeight="1" x14ac:dyDescent="0.25">
      <c r="A182" s="5">
        <v>181</v>
      </c>
      <c r="B182" s="10" t="s">
        <v>213</v>
      </c>
      <c r="C182" s="10" t="s">
        <v>98</v>
      </c>
      <c r="D182" s="10" t="s">
        <v>321</v>
      </c>
      <c r="E182" s="10" t="s">
        <v>1004</v>
      </c>
      <c r="F182" s="10" t="s">
        <v>313</v>
      </c>
      <c r="G182" s="10">
        <v>658</v>
      </c>
      <c r="H182" s="20">
        <f>IF(G182*0.012&lt;=21,G182*0.012,21)</f>
        <v>7.8959999999999999</v>
      </c>
      <c r="I182" s="20">
        <v>77</v>
      </c>
      <c r="J182" s="20">
        <f>IF(I182*0.12&lt;=20,I182*0.12,20)</f>
        <v>9.24</v>
      </c>
      <c r="K182" s="10">
        <v>21</v>
      </c>
      <c r="L182" s="20">
        <f>IF(K182*0.2&lt;=9,K182*0.2,9)</f>
        <v>4.2</v>
      </c>
      <c r="M182" s="20">
        <f>H182+J182+L182</f>
        <v>21.335999999999999</v>
      </c>
      <c r="N182" s="7">
        <v>1</v>
      </c>
      <c r="O182" s="7">
        <v>0</v>
      </c>
      <c r="P182" s="21">
        <v>2</v>
      </c>
      <c r="Q182" s="7">
        <v>3</v>
      </c>
      <c r="R182" s="7">
        <f>IF(O182+Q182&gt;5,5,O182+Q182)</f>
        <v>3</v>
      </c>
      <c r="S182" s="10">
        <v>0</v>
      </c>
      <c r="T182" s="10">
        <v>0</v>
      </c>
      <c r="U182" s="10">
        <v>0</v>
      </c>
      <c r="V182" s="30">
        <v>1</v>
      </c>
      <c r="W182" s="31">
        <v>1</v>
      </c>
      <c r="X182" s="21">
        <v>1</v>
      </c>
      <c r="Y182" s="21">
        <v>2</v>
      </c>
      <c r="Z182" s="7">
        <v>0</v>
      </c>
      <c r="AA182" s="10">
        <v>0</v>
      </c>
      <c r="AB182" s="10">
        <v>0</v>
      </c>
      <c r="AC182" s="7">
        <v>0</v>
      </c>
      <c r="AD182" s="20">
        <f>S182+T182+U182+W182+Y182+Z182+AA182+AB182+AC182</f>
        <v>3</v>
      </c>
      <c r="AE182" s="24" t="s">
        <v>877</v>
      </c>
      <c r="AF182" s="20">
        <v>0</v>
      </c>
      <c r="AG182" s="6">
        <v>0</v>
      </c>
      <c r="AH182" s="10">
        <v>0</v>
      </c>
      <c r="AI182" s="10">
        <v>14</v>
      </c>
      <c r="AJ182" s="23">
        <f>IF(AI182*0.1&lt;=6,AI182*0.1,6)</f>
        <v>1.4000000000000001</v>
      </c>
      <c r="AK182" s="20">
        <f>AF182+AH182+AJ182</f>
        <v>1.4000000000000001</v>
      </c>
      <c r="AL182" s="20">
        <f>M182+R182+AD182+AK182</f>
        <v>28.735999999999997</v>
      </c>
    </row>
    <row r="183" spans="1:38" ht="12.75" customHeight="1" x14ac:dyDescent="0.25">
      <c r="A183" s="5">
        <v>182</v>
      </c>
      <c r="B183" s="10" t="s">
        <v>213</v>
      </c>
      <c r="C183" s="10" t="s">
        <v>98</v>
      </c>
      <c r="D183" s="10" t="s">
        <v>323</v>
      </c>
      <c r="E183" s="10" t="s">
        <v>1005</v>
      </c>
      <c r="F183" s="10" t="s">
        <v>313</v>
      </c>
      <c r="G183" s="10">
        <v>975</v>
      </c>
      <c r="H183" s="20">
        <f>IF(G183*0.012&lt;=21,G183*0.012,21)</f>
        <v>11.700000000000001</v>
      </c>
      <c r="I183" s="20">
        <v>127</v>
      </c>
      <c r="J183" s="20">
        <f>IF(I183*0.12&lt;=20,I183*0.12,20)</f>
        <v>15.24</v>
      </c>
      <c r="K183" s="10">
        <v>49</v>
      </c>
      <c r="L183" s="20">
        <f>IF(K183*0.2&lt;=9,K183*0.2,9)</f>
        <v>9</v>
      </c>
      <c r="M183" s="20">
        <f>H183+J183+L183</f>
        <v>35.94</v>
      </c>
      <c r="N183" s="7">
        <v>1</v>
      </c>
      <c r="O183" s="7">
        <v>0</v>
      </c>
      <c r="P183" s="21">
        <v>2</v>
      </c>
      <c r="Q183" s="7">
        <v>4</v>
      </c>
      <c r="R183" s="7">
        <f>IF(O183+Q183&gt;5,5,O183+Q183)</f>
        <v>4</v>
      </c>
      <c r="S183" s="10">
        <v>0</v>
      </c>
      <c r="T183" s="10">
        <v>0</v>
      </c>
      <c r="U183" s="10">
        <v>0</v>
      </c>
      <c r="V183" s="30" t="s">
        <v>1349</v>
      </c>
      <c r="W183" s="31">
        <v>0</v>
      </c>
      <c r="X183" s="21">
        <v>3</v>
      </c>
      <c r="Y183" s="21">
        <v>2</v>
      </c>
      <c r="Z183" s="7">
        <v>5</v>
      </c>
      <c r="AA183" s="10">
        <v>0</v>
      </c>
      <c r="AB183" s="10">
        <v>0</v>
      </c>
      <c r="AC183" s="7">
        <v>0</v>
      </c>
      <c r="AD183" s="20">
        <f>S183+T183+U183+W183+Y183+Z183+AA183+AB183+AC183</f>
        <v>7</v>
      </c>
      <c r="AE183" s="24" t="s">
        <v>877</v>
      </c>
      <c r="AF183" s="20">
        <v>0</v>
      </c>
      <c r="AG183" s="6">
        <v>0</v>
      </c>
      <c r="AH183" s="10">
        <v>0</v>
      </c>
      <c r="AI183" s="10">
        <v>36</v>
      </c>
      <c r="AJ183" s="23">
        <f>IF(AI183*0.1&lt;=6,AI183*0.1,6)</f>
        <v>3.6</v>
      </c>
      <c r="AK183" s="20">
        <f>AF183+AH183+AJ183</f>
        <v>3.6</v>
      </c>
      <c r="AL183" s="20">
        <f>M183+R183+AD183+AK183</f>
        <v>50.54</v>
      </c>
    </row>
    <row r="184" spans="1:38" ht="12.75" customHeight="1" x14ac:dyDescent="0.25">
      <c r="A184" s="5">
        <v>183</v>
      </c>
      <c r="B184" s="10" t="s">
        <v>213</v>
      </c>
      <c r="C184" s="10" t="s">
        <v>98</v>
      </c>
      <c r="D184" s="10" t="s">
        <v>325</v>
      </c>
      <c r="E184" s="10" t="s">
        <v>1006</v>
      </c>
      <c r="F184" s="10" t="s">
        <v>218</v>
      </c>
      <c r="G184" s="10">
        <v>676</v>
      </c>
      <c r="H184" s="20">
        <f>IF(G184*0.012&lt;=21,G184*0.012,21)</f>
        <v>8.1120000000000001</v>
      </c>
      <c r="I184" s="20">
        <v>83</v>
      </c>
      <c r="J184" s="20">
        <f>IF(I184*0.12&lt;=20,I184*0.12,20)</f>
        <v>9.9599999999999991</v>
      </c>
      <c r="K184" s="10">
        <v>22</v>
      </c>
      <c r="L184" s="20">
        <f>IF(K184*0.2&lt;=9,K184*0.2,9)</f>
        <v>4.4000000000000004</v>
      </c>
      <c r="M184" s="20">
        <f>H184+J184+L184</f>
        <v>22.472000000000001</v>
      </c>
      <c r="N184" s="7">
        <v>1</v>
      </c>
      <c r="O184" s="7">
        <v>0</v>
      </c>
      <c r="P184" s="21">
        <v>2</v>
      </c>
      <c r="Q184" s="7">
        <v>4</v>
      </c>
      <c r="R184" s="7">
        <f>IF(O184+Q184&gt;5,5,O184+Q184)</f>
        <v>4</v>
      </c>
      <c r="S184" s="10">
        <v>0</v>
      </c>
      <c r="T184" s="10">
        <v>0</v>
      </c>
      <c r="U184" s="22">
        <v>3</v>
      </c>
      <c r="V184" s="30">
        <v>3</v>
      </c>
      <c r="W184" s="6">
        <v>3</v>
      </c>
      <c r="X184" s="21">
        <v>1</v>
      </c>
      <c r="Y184" s="21">
        <v>2</v>
      </c>
      <c r="Z184" s="7">
        <v>0</v>
      </c>
      <c r="AA184" s="10">
        <v>0</v>
      </c>
      <c r="AB184" s="10">
        <v>0</v>
      </c>
      <c r="AC184" s="7">
        <v>0</v>
      </c>
      <c r="AD184" s="20">
        <f>S184+T184+U184+W184+Y184+Z184+AA184+AB184+AC184</f>
        <v>8</v>
      </c>
      <c r="AE184" s="24">
        <v>16.420000000000002</v>
      </c>
      <c r="AF184" s="20">
        <f>IF(AE184*0.23&lt;=7,AE184*0.23,7)</f>
        <v>3.7766000000000006</v>
      </c>
      <c r="AG184" s="6">
        <v>0</v>
      </c>
      <c r="AH184" s="10">
        <v>0</v>
      </c>
      <c r="AI184" s="10">
        <v>25</v>
      </c>
      <c r="AJ184" s="23">
        <f>IF(AI184*0.1&lt;=6,AI184*0.1,6)</f>
        <v>2.5</v>
      </c>
      <c r="AK184" s="20">
        <f>AF184+AH184+AJ184</f>
        <v>6.2766000000000002</v>
      </c>
      <c r="AL184" s="20">
        <f>M184+R184+AD184+AK184</f>
        <v>40.748600000000003</v>
      </c>
    </row>
    <row r="185" spans="1:38" ht="12.75" customHeight="1" x14ac:dyDescent="0.25">
      <c r="A185" s="5">
        <v>184</v>
      </c>
      <c r="B185" s="10" t="s">
        <v>213</v>
      </c>
      <c r="C185" s="10" t="s">
        <v>98</v>
      </c>
      <c r="D185" s="10" t="s">
        <v>327</v>
      </c>
      <c r="E185" s="10" t="s">
        <v>1007</v>
      </c>
      <c r="F185" s="10" t="s">
        <v>313</v>
      </c>
      <c r="G185" s="10">
        <v>906</v>
      </c>
      <c r="H185" s="20">
        <f>IF(G185*0.012&lt;=21,G185*0.012,21)</f>
        <v>10.872</v>
      </c>
      <c r="I185" s="20">
        <v>96</v>
      </c>
      <c r="J185" s="20">
        <f>IF(I185*0.12&lt;=20,I185*0.12,20)</f>
        <v>11.52</v>
      </c>
      <c r="K185" s="10">
        <v>24</v>
      </c>
      <c r="L185" s="20">
        <f>IF(K185*0.2&lt;=9,K185*0.2,9)</f>
        <v>4.8000000000000007</v>
      </c>
      <c r="M185" s="20">
        <f>H185+J185+L185</f>
        <v>27.192</v>
      </c>
      <c r="N185" s="7">
        <v>1</v>
      </c>
      <c r="O185" s="7">
        <v>0</v>
      </c>
      <c r="P185" s="21">
        <v>2</v>
      </c>
      <c r="Q185" s="7">
        <v>4</v>
      </c>
      <c r="R185" s="7">
        <f>IF(O185+Q185&gt;5,5,O185+Q185)</f>
        <v>4</v>
      </c>
      <c r="S185" s="10">
        <v>0</v>
      </c>
      <c r="T185" s="10">
        <v>0</v>
      </c>
      <c r="U185" s="22">
        <v>3</v>
      </c>
      <c r="V185" s="30">
        <v>3</v>
      </c>
      <c r="W185" s="6">
        <v>3</v>
      </c>
      <c r="X185" s="21">
        <v>0</v>
      </c>
      <c r="Y185" s="21">
        <v>0</v>
      </c>
      <c r="Z185" s="7">
        <v>0</v>
      </c>
      <c r="AA185" s="10">
        <v>0</v>
      </c>
      <c r="AB185" s="10">
        <v>0</v>
      </c>
      <c r="AC185" s="7">
        <v>0</v>
      </c>
      <c r="AD185" s="20">
        <f>S185+T185+U185+W185+Y185+Z185+AA185+AB185+AC185</f>
        <v>6</v>
      </c>
      <c r="AE185" s="24">
        <v>12.69</v>
      </c>
      <c r="AF185" s="20">
        <f>IF(AE185*0.23&lt;=7,AE185*0.23,7)</f>
        <v>2.9186999999999999</v>
      </c>
      <c r="AG185" s="6">
        <v>0</v>
      </c>
      <c r="AH185" s="10">
        <v>0</v>
      </c>
      <c r="AI185" s="10">
        <v>6</v>
      </c>
      <c r="AJ185" s="23">
        <f>IF(AI185*0.1&lt;=6,AI185*0.1,6)</f>
        <v>0.60000000000000009</v>
      </c>
      <c r="AK185" s="20">
        <f>AF185+AH185+AJ185</f>
        <v>3.5186999999999999</v>
      </c>
      <c r="AL185" s="20">
        <f>M185+R185+AD185+AK185</f>
        <v>40.710700000000003</v>
      </c>
    </row>
    <row r="186" spans="1:38" ht="12.75" customHeight="1" x14ac:dyDescent="0.25">
      <c r="A186" s="5">
        <v>185</v>
      </c>
      <c r="B186" s="10" t="s">
        <v>213</v>
      </c>
      <c r="C186" s="10" t="s">
        <v>116</v>
      </c>
      <c r="D186" s="10" t="s">
        <v>335</v>
      </c>
      <c r="E186" s="10" t="s">
        <v>336</v>
      </c>
      <c r="F186" s="10" t="s">
        <v>313</v>
      </c>
      <c r="G186" s="10">
        <v>1312</v>
      </c>
      <c r="H186" s="20">
        <f>IF(G186*0.012&lt;=21,G186*0.012,21)</f>
        <v>15.744</v>
      </c>
      <c r="I186" s="20">
        <v>33</v>
      </c>
      <c r="J186" s="20">
        <f>IF(I186*0.12&lt;=20,I186*0.12,20)</f>
        <v>3.96</v>
      </c>
      <c r="K186" s="10">
        <v>9</v>
      </c>
      <c r="L186" s="20">
        <f>IF(K186*0.2&lt;=9,K186*0.2,9)</f>
        <v>1.8</v>
      </c>
      <c r="M186" s="20">
        <f>H186+J186+L186</f>
        <v>21.504000000000001</v>
      </c>
      <c r="N186" s="25" t="s">
        <v>876</v>
      </c>
      <c r="O186" s="7">
        <v>5</v>
      </c>
      <c r="P186" s="21">
        <v>0</v>
      </c>
      <c r="Q186" s="7">
        <v>0</v>
      </c>
      <c r="R186" s="7">
        <f>IF(O186+Q186&gt;5,5,O186+Q186)</f>
        <v>5</v>
      </c>
      <c r="S186" s="10">
        <v>0</v>
      </c>
      <c r="T186" s="10">
        <v>2</v>
      </c>
      <c r="U186" s="10">
        <v>3</v>
      </c>
      <c r="V186" s="24">
        <v>0</v>
      </c>
      <c r="W186" s="31">
        <v>0</v>
      </c>
      <c r="X186" s="21">
        <v>1</v>
      </c>
      <c r="Y186" s="21">
        <v>2</v>
      </c>
      <c r="Z186" s="7">
        <v>0</v>
      </c>
      <c r="AA186" s="10">
        <v>0</v>
      </c>
      <c r="AB186" s="10">
        <v>0</v>
      </c>
      <c r="AC186" s="7">
        <v>0</v>
      </c>
      <c r="AD186" s="20">
        <f>S186+T186+U186+W186+Y186+Z186+AA186+AB186+AC186</f>
        <v>7</v>
      </c>
      <c r="AE186" s="10" t="s">
        <v>1350</v>
      </c>
      <c r="AF186" s="10">
        <v>7</v>
      </c>
      <c r="AG186" s="6">
        <v>0</v>
      </c>
      <c r="AH186" s="10">
        <v>0</v>
      </c>
      <c r="AI186" s="10">
        <v>0</v>
      </c>
      <c r="AJ186" s="23">
        <f>IF(AI186*0.1&lt;=6,AI186*0.1,6)</f>
        <v>0</v>
      </c>
      <c r="AK186" s="20">
        <f>AF186+AH186+AJ186</f>
        <v>7</v>
      </c>
      <c r="AL186" s="20">
        <f>M186+R186+AD186+AK186</f>
        <v>40.504000000000005</v>
      </c>
    </row>
    <row r="187" spans="1:38" ht="12.75" customHeight="1" x14ac:dyDescent="0.25">
      <c r="A187" s="5">
        <v>186</v>
      </c>
      <c r="B187" s="10" t="s">
        <v>213</v>
      </c>
      <c r="C187" s="10" t="s">
        <v>165</v>
      </c>
      <c r="D187" s="10" t="s">
        <v>340</v>
      </c>
      <c r="E187" s="10" t="s">
        <v>1008</v>
      </c>
      <c r="F187" s="10" t="s">
        <v>313</v>
      </c>
      <c r="G187" s="10">
        <v>887</v>
      </c>
      <c r="H187" s="20">
        <f>IF(G187*0.012&lt;=21,G187*0.012,21)</f>
        <v>10.644</v>
      </c>
      <c r="I187" s="20">
        <v>97</v>
      </c>
      <c r="J187" s="20">
        <f>IF(I187*0.12&lt;=20,I187*0.12,20)</f>
        <v>11.639999999999999</v>
      </c>
      <c r="K187" s="10">
        <v>23</v>
      </c>
      <c r="L187" s="20">
        <f>IF(K187*0.2&lt;=9,K187*0.2,9)</f>
        <v>4.6000000000000005</v>
      </c>
      <c r="M187" s="20">
        <f>H187+J187+L187</f>
        <v>26.884</v>
      </c>
      <c r="N187" s="7">
        <v>1</v>
      </c>
      <c r="O187" s="7">
        <v>0</v>
      </c>
      <c r="P187" s="21">
        <v>2</v>
      </c>
      <c r="Q187" s="7">
        <v>1</v>
      </c>
      <c r="R187" s="7">
        <f>IF(O187+Q187&gt;5,5,O187+Q187)</f>
        <v>1</v>
      </c>
      <c r="S187" s="10">
        <v>0</v>
      </c>
      <c r="T187" s="10">
        <v>0</v>
      </c>
      <c r="U187" s="10">
        <v>0</v>
      </c>
      <c r="V187" s="30" t="s">
        <v>1349</v>
      </c>
      <c r="W187" s="31">
        <v>0</v>
      </c>
      <c r="X187" s="21">
        <v>0</v>
      </c>
      <c r="Y187" s="21">
        <v>0</v>
      </c>
      <c r="Z187" s="7">
        <v>0</v>
      </c>
      <c r="AA187" s="10">
        <v>0</v>
      </c>
      <c r="AB187" s="10">
        <v>0</v>
      </c>
      <c r="AC187" s="7">
        <v>0</v>
      </c>
      <c r="AD187" s="20">
        <f>S187+T187+U187+W187+Y187+Z187+AA187+AB187+AC187</f>
        <v>0</v>
      </c>
      <c r="AE187" s="24" t="s">
        <v>877</v>
      </c>
      <c r="AF187" s="20">
        <v>0</v>
      </c>
      <c r="AG187" s="6">
        <v>0</v>
      </c>
      <c r="AH187" s="10">
        <v>0</v>
      </c>
      <c r="AI187" s="10">
        <v>27</v>
      </c>
      <c r="AJ187" s="23">
        <f>IF(AI187*0.1&lt;=6,AI187*0.1,6)</f>
        <v>2.7</v>
      </c>
      <c r="AK187" s="20">
        <f>AF187+AH187+AJ187</f>
        <v>2.7</v>
      </c>
      <c r="AL187" s="20">
        <f>M187+R187+AD187+AK187</f>
        <v>30.584</v>
      </c>
    </row>
    <row r="188" spans="1:38" ht="12.75" customHeight="1" x14ac:dyDescent="0.25">
      <c r="A188" s="5">
        <v>187</v>
      </c>
      <c r="B188" s="10" t="s">
        <v>213</v>
      </c>
      <c r="C188" s="10" t="s">
        <v>121</v>
      </c>
      <c r="D188" s="10" t="s">
        <v>343</v>
      </c>
      <c r="E188" s="10" t="s">
        <v>1009</v>
      </c>
      <c r="F188" s="10" t="s">
        <v>313</v>
      </c>
      <c r="G188" s="10">
        <v>744</v>
      </c>
      <c r="H188" s="20">
        <f>IF(G188*0.012&lt;=21,G188*0.012,21)</f>
        <v>8.9280000000000008</v>
      </c>
      <c r="I188" s="20">
        <v>60</v>
      </c>
      <c r="J188" s="20">
        <f>IF(I188*0.12&lt;=20,I188*0.12,20)</f>
        <v>7.1999999999999993</v>
      </c>
      <c r="K188" s="10">
        <v>18</v>
      </c>
      <c r="L188" s="20">
        <f>IF(K188*0.2&lt;=9,K188*0.2,9)</f>
        <v>3.6</v>
      </c>
      <c r="M188" s="20">
        <f>H188+J188+L188</f>
        <v>19.728000000000002</v>
      </c>
      <c r="N188" s="7">
        <v>1</v>
      </c>
      <c r="O188" s="7">
        <v>0</v>
      </c>
      <c r="P188" s="21">
        <v>2</v>
      </c>
      <c r="Q188" s="7">
        <v>3</v>
      </c>
      <c r="R188" s="7">
        <f>IF(O188+Q188&gt;5,5,O188+Q188)</f>
        <v>3</v>
      </c>
      <c r="S188" s="10">
        <v>0</v>
      </c>
      <c r="T188" s="10">
        <v>0</v>
      </c>
      <c r="U188" s="10">
        <v>0</v>
      </c>
      <c r="V188" s="24" t="s">
        <v>1349</v>
      </c>
      <c r="W188" s="6">
        <v>0</v>
      </c>
      <c r="X188" s="21">
        <v>0</v>
      </c>
      <c r="Y188" s="21">
        <v>0</v>
      </c>
      <c r="Z188" s="7">
        <v>0</v>
      </c>
      <c r="AA188" s="10">
        <v>0</v>
      </c>
      <c r="AB188" s="10">
        <v>0</v>
      </c>
      <c r="AC188" s="7">
        <v>0</v>
      </c>
      <c r="AD188" s="20">
        <f>S188+T188+U188+W188+Y188+Z188+AA188+AB188+AC188</f>
        <v>0</v>
      </c>
      <c r="AE188" s="24" t="s">
        <v>877</v>
      </c>
      <c r="AF188" s="20">
        <v>0</v>
      </c>
      <c r="AG188" s="6">
        <v>0</v>
      </c>
      <c r="AH188" s="10">
        <v>0</v>
      </c>
      <c r="AI188" s="10">
        <v>2</v>
      </c>
      <c r="AJ188" s="23">
        <f>IF(AI188*0.1&lt;=6,AI188*0.1,6)</f>
        <v>0.2</v>
      </c>
      <c r="AK188" s="20">
        <f>AF188+AH188+AJ188</f>
        <v>0.2</v>
      </c>
      <c r="AL188" s="20">
        <f>M188+R188+AD188+AK188</f>
        <v>22.928000000000001</v>
      </c>
    </row>
    <row r="189" spans="1:38" ht="12.75" customHeight="1" x14ac:dyDescent="0.25">
      <c r="A189" s="5">
        <v>188</v>
      </c>
      <c r="B189" s="10" t="s">
        <v>213</v>
      </c>
      <c r="C189" s="10" t="s">
        <v>121</v>
      </c>
      <c r="D189" s="10" t="s">
        <v>344</v>
      </c>
      <c r="E189" s="10" t="s">
        <v>1010</v>
      </c>
      <c r="F189" s="10" t="s">
        <v>218</v>
      </c>
      <c r="G189" s="10">
        <v>714</v>
      </c>
      <c r="H189" s="20">
        <f>IF(G189*0.012&lt;=21,G189*0.012,21)</f>
        <v>8.5679999999999996</v>
      </c>
      <c r="I189" s="20">
        <v>70</v>
      </c>
      <c r="J189" s="20">
        <f>IF(I189*0.12&lt;=20,I189*0.12,20)</f>
        <v>8.4</v>
      </c>
      <c r="K189" s="10">
        <v>19</v>
      </c>
      <c r="L189" s="20">
        <f>IF(K189*0.2&lt;=9,K189*0.2,9)</f>
        <v>3.8000000000000003</v>
      </c>
      <c r="M189" s="20">
        <f>H189+J189+L189</f>
        <v>20.768000000000001</v>
      </c>
      <c r="N189" s="7">
        <v>1</v>
      </c>
      <c r="O189" s="7">
        <v>0</v>
      </c>
      <c r="P189" s="21">
        <v>2</v>
      </c>
      <c r="Q189" s="7">
        <v>3</v>
      </c>
      <c r="R189" s="7">
        <f>IF(O189+Q189&gt;5,5,O189+Q189)</f>
        <v>3</v>
      </c>
      <c r="S189" s="10">
        <v>0</v>
      </c>
      <c r="T189" s="10">
        <v>0</v>
      </c>
      <c r="U189" s="10">
        <v>0</v>
      </c>
      <c r="V189" s="24" t="s">
        <v>1349</v>
      </c>
      <c r="W189" s="6">
        <v>0</v>
      </c>
      <c r="X189" s="21">
        <v>0</v>
      </c>
      <c r="Y189" s="21">
        <v>0</v>
      </c>
      <c r="Z189" s="7">
        <v>0</v>
      </c>
      <c r="AA189" s="10">
        <v>0</v>
      </c>
      <c r="AB189" s="10">
        <v>0</v>
      </c>
      <c r="AC189" s="7">
        <v>0</v>
      </c>
      <c r="AD189" s="20">
        <f>S189+T189+U189+W189+Y189+Z189+AA189+AB189+AC189</f>
        <v>0</v>
      </c>
      <c r="AE189" s="24" t="s">
        <v>877</v>
      </c>
      <c r="AF189" s="20">
        <v>0</v>
      </c>
      <c r="AG189" s="6">
        <v>0</v>
      </c>
      <c r="AH189" s="10">
        <v>0</v>
      </c>
      <c r="AI189" s="10">
        <v>8</v>
      </c>
      <c r="AJ189" s="23">
        <f>IF(AI189*0.1&lt;=6,AI189*0.1,6)</f>
        <v>0.8</v>
      </c>
      <c r="AK189" s="20">
        <f>AF189+AH189+AJ189</f>
        <v>0.8</v>
      </c>
      <c r="AL189" s="20">
        <f>M189+R189+AD189+AK189</f>
        <v>24.568000000000001</v>
      </c>
    </row>
    <row r="190" spans="1:38" ht="12.75" customHeight="1" x14ac:dyDescent="0.25">
      <c r="A190" s="5">
        <v>189</v>
      </c>
      <c r="B190" s="10" t="s">
        <v>213</v>
      </c>
      <c r="C190" s="10" t="s">
        <v>211</v>
      </c>
      <c r="D190" s="10" t="s">
        <v>346</v>
      </c>
      <c r="E190" s="10" t="s">
        <v>1011</v>
      </c>
      <c r="F190" s="10" t="s">
        <v>218</v>
      </c>
      <c r="G190" s="10">
        <v>812</v>
      </c>
      <c r="H190" s="20">
        <f>IF(G190*0.012&lt;=21,G190*0.012,21)</f>
        <v>9.7439999999999998</v>
      </c>
      <c r="I190" s="20">
        <v>108</v>
      </c>
      <c r="J190" s="20">
        <f>IF(I190*0.12&lt;=20,I190*0.12,20)</f>
        <v>12.959999999999999</v>
      </c>
      <c r="K190" s="10">
        <v>30</v>
      </c>
      <c r="L190" s="20">
        <f>IF(K190*0.2&lt;=9,K190*0.2,9)</f>
        <v>6</v>
      </c>
      <c r="M190" s="20">
        <f>H190+J190+L190</f>
        <v>28.704000000000001</v>
      </c>
      <c r="N190" s="7">
        <v>1</v>
      </c>
      <c r="O190" s="7">
        <v>0</v>
      </c>
      <c r="P190" s="21">
        <v>2</v>
      </c>
      <c r="Q190" s="7">
        <v>4</v>
      </c>
      <c r="R190" s="7">
        <f>IF(O190+Q190&gt;5,5,O190+Q190)</f>
        <v>4</v>
      </c>
      <c r="S190" s="10">
        <v>0</v>
      </c>
      <c r="T190" s="10">
        <v>0</v>
      </c>
      <c r="U190" s="10">
        <v>0</v>
      </c>
      <c r="V190" s="30">
        <v>7</v>
      </c>
      <c r="W190" s="6">
        <v>7</v>
      </c>
      <c r="X190" s="21">
        <v>1</v>
      </c>
      <c r="Y190" s="21">
        <v>2</v>
      </c>
      <c r="Z190" s="7">
        <v>0</v>
      </c>
      <c r="AA190" s="10">
        <v>0</v>
      </c>
      <c r="AB190" s="10">
        <v>0</v>
      </c>
      <c r="AC190" s="7">
        <v>0</v>
      </c>
      <c r="AD190" s="20">
        <f>S190+T190+U190+W190+Y190+Z190+AA190+AB190+AC190</f>
        <v>9</v>
      </c>
      <c r="AE190" s="10">
        <v>14.9</v>
      </c>
      <c r="AF190" s="20">
        <f>IF(AE190*0.23&lt;=7,AE190*0.23,7)</f>
        <v>3.427</v>
      </c>
      <c r="AG190" s="6">
        <v>0</v>
      </c>
      <c r="AH190" s="10">
        <v>0</v>
      </c>
      <c r="AI190" s="10">
        <v>50</v>
      </c>
      <c r="AJ190" s="23">
        <f>IF(AI190*0.1&lt;=6,AI190*0.1,6)</f>
        <v>5</v>
      </c>
      <c r="AK190" s="20">
        <f>AF190+AH190+AJ190</f>
        <v>8.4269999999999996</v>
      </c>
      <c r="AL190" s="20">
        <f>M190+R190+AD190+AK190</f>
        <v>50.131</v>
      </c>
    </row>
    <row r="191" spans="1:38" ht="12.75" customHeight="1" x14ac:dyDescent="0.25">
      <c r="A191" s="5">
        <v>190</v>
      </c>
      <c r="B191" s="10" t="s">
        <v>350</v>
      </c>
      <c r="C191" s="10" t="s">
        <v>37</v>
      </c>
      <c r="D191" s="10" t="s">
        <v>365</v>
      </c>
      <c r="E191" s="10" t="s">
        <v>1012</v>
      </c>
      <c r="F191" s="10" t="s">
        <v>366</v>
      </c>
      <c r="G191" s="10">
        <v>1136</v>
      </c>
      <c r="H191" s="20">
        <f>IF(G191*0.012&lt;=21,G191*0.012,21)</f>
        <v>13.632</v>
      </c>
      <c r="I191" s="20">
        <v>137</v>
      </c>
      <c r="J191" s="20">
        <f>IF(I191*0.12&lt;=20,I191*0.12,20)</f>
        <v>16.439999999999998</v>
      </c>
      <c r="K191" s="10">
        <v>32</v>
      </c>
      <c r="L191" s="20">
        <f>IF(K191*0.2&lt;=9,K191*0.2,9)</f>
        <v>6.4</v>
      </c>
      <c r="M191" s="20">
        <f>H191+J191+L191</f>
        <v>36.471999999999994</v>
      </c>
      <c r="N191" s="7">
        <v>3</v>
      </c>
      <c r="O191" s="7">
        <v>4</v>
      </c>
      <c r="P191" s="21">
        <v>0</v>
      </c>
      <c r="Q191" s="7">
        <v>0</v>
      </c>
      <c r="R191" s="7">
        <f>IF(O191+Q191&gt;5,5,O191+Q191)</f>
        <v>4</v>
      </c>
      <c r="S191" s="10">
        <v>0</v>
      </c>
      <c r="T191" s="10">
        <v>0</v>
      </c>
      <c r="U191" s="10">
        <v>0</v>
      </c>
      <c r="V191" s="24">
        <v>0</v>
      </c>
      <c r="W191" s="31">
        <v>0</v>
      </c>
      <c r="X191" s="21">
        <v>10</v>
      </c>
      <c r="Y191" s="21">
        <v>7</v>
      </c>
      <c r="Z191" s="7">
        <v>0</v>
      </c>
      <c r="AA191" s="10">
        <v>0</v>
      </c>
      <c r="AB191" s="10">
        <v>0</v>
      </c>
      <c r="AC191" s="7">
        <v>0</v>
      </c>
      <c r="AD191" s="20">
        <f>S191+T191+U191+W191+Y191+Z191+AA191+AB191+AC191</f>
        <v>7</v>
      </c>
      <c r="AE191" s="24">
        <v>15.85</v>
      </c>
      <c r="AF191" s="20">
        <f>IF(AE191*0.23&lt;=7,AE191*0.23,7)</f>
        <v>3.6455000000000002</v>
      </c>
      <c r="AG191" s="6">
        <v>0</v>
      </c>
      <c r="AH191" s="10">
        <v>0</v>
      </c>
      <c r="AI191" s="10">
        <v>34</v>
      </c>
      <c r="AJ191" s="23">
        <f>IF(AI191*0.1&lt;=6,AI191*0.1,6)</f>
        <v>3.4000000000000004</v>
      </c>
      <c r="AK191" s="20">
        <f>AF191+AH191+AJ191</f>
        <v>7.0455000000000005</v>
      </c>
      <c r="AL191" s="20">
        <f>M191+R191+AD191+AK191</f>
        <v>54.517499999999998</v>
      </c>
    </row>
    <row r="192" spans="1:38" ht="12.75" customHeight="1" x14ac:dyDescent="0.25">
      <c r="A192" s="5">
        <v>191</v>
      </c>
      <c r="B192" s="10" t="s">
        <v>350</v>
      </c>
      <c r="C192" s="10" t="s">
        <v>37</v>
      </c>
      <c r="D192" s="10" t="s">
        <v>367</v>
      </c>
      <c r="E192" s="10" t="s">
        <v>1013</v>
      </c>
      <c r="F192" s="10" t="s">
        <v>368</v>
      </c>
      <c r="G192" s="10">
        <v>865</v>
      </c>
      <c r="H192" s="20">
        <f>IF(G192*0.012&lt;=21,G192*0.012,21)</f>
        <v>10.38</v>
      </c>
      <c r="I192" s="20">
        <v>88</v>
      </c>
      <c r="J192" s="20">
        <f>IF(I192*0.12&lt;=20,I192*0.12,20)</f>
        <v>10.559999999999999</v>
      </c>
      <c r="K192" s="10">
        <v>20</v>
      </c>
      <c r="L192" s="20">
        <f>IF(K192*0.2&lt;=9,K192*0.2,9)</f>
        <v>4</v>
      </c>
      <c r="M192" s="20">
        <f>H192+J192+L192</f>
        <v>24.939999999999998</v>
      </c>
      <c r="N192" s="7">
        <v>3</v>
      </c>
      <c r="O192" s="7">
        <v>4</v>
      </c>
      <c r="P192" s="21">
        <v>0</v>
      </c>
      <c r="Q192" s="7">
        <v>0</v>
      </c>
      <c r="R192" s="7">
        <f>IF(O192+Q192&gt;5,5,O192+Q192)</f>
        <v>4</v>
      </c>
      <c r="S192" s="10">
        <v>0</v>
      </c>
      <c r="T192" s="10">
        <v>0</v>
      </c>
      <c r="U192" s="10">
        <v>0</v>
      </c>
      <c r="V192" s="24">
        <v>0</v>
      </c>
      <c r="W192" s="31">
        <v>0</v>
      </c>
      <c r="X192" s="21">
        <v>1</v>
      </c>
      <c r="Y192" s="21">
        <v>2</v>
      </c>
      <c r="Z192" s="7">
        <v>0</v>
      </c>
      <c r="AA192" s="10">
        <v>0</v>
      </c>
      <c r="AB192" s="10">
        <v>0</v>
      </c>
      <c r="AC192" s="7">
        <v>0</v>
      </c>
      <c r="AD192" s="20">
        <f>S192+T192+U192+W192+Y192+Z192+AA192+AB192+AC192</f>
        <v>2</v>
      </c>
      <c r="AE192" s="24">
        <v>11.45</v>
      </c>
      <c r="AF192" s="20">
        <f>IF(AE192*0.23&lt;=7,AE192*0.23,7)</f>
        <v>2.6334999999999997</v>
      </c>
      <c r="AG192" s="6">
        <v>0</v>
      </c>
      <c r="AH192" s="10">
        <v>0</v>
      </c>
      <c r="AI192" s="10">
        <v>21</v>
      </c>
      <c r="AJ192" s="23">
        <f>IF(AI192*0.1&lt;=6,AI192*0.1,6)</f>
        <v>2.1</v>
      </c>
      <c r="AK192" s="20">
        <f>AF192+AH192+AJ192</f>
        <v>4.7334999999999994</v>
      </c>
      <c r="AL192" s="20">
        <f>M192+R192+AD192+AK192</f>
        <v>35.673499999999997</v>
      </c>
    </row>
    <row r="193" spans="1:38" ht="12.75" customHeight="1" x14ac:dyDescent="0.25">
      <c r="A193" s="5">
        <v>192</v>
      </c>
      <c r="B193" s="10" t="s">
        <v>350</v>
      </c>
      <c r="C193" s="10" t="s">
        <v>37</v>
      </c>
      <c r="D193" s="10" t="s">
        <v>375</v>
      </c>
      <c r="E193" s="10" t="s">
        <v>1014</v>
      </c>
      <c r="F193" s="10" t="s">
        <v>376</v>
      </c>
      <c r="G193" s="10">
        <v>800</v>
      </c>
      <c r="H193" s="20">
        <f>IF(G193*0.012&lt;=21,G193*0.012,21)</f>
        <v>9.6</v>
      </c>
      <c r="I193" s="20">
        <v>100</v>
      </c>
      <c r="J193" s="20">
        <f>IF(I193*0.12&lt;=20,I193*0.12,20)</f>
        <v>12</v>
      </c>
      <c r="K193" s="10">
        <v>28</v>
      </c>
      <c r="L193" s="20">
        <f>IF(K193*0.2&lt;=9,K193*0.2,9)</f>
        <v>5.6000000000000005</v>
      </c>
      <c r="M193" s="20">
        <f>H193+J193+L193</f>
        <v>27.200000000000003</v>
      </c>
      <c r="N193" s="7">
        <v>3</v>
      </c>
      <c r="O193" s="7">
        <v>4</v>
      </c>
      <c r="P193" s="21">
        <v>0</v>
      </c>
      <c r="Q193" s="7">
        <v>0</v>
      </c>
      <c r="R193" s="7">
        <f>IF(O193+Q193&gt;5,5,O193+Q193)</f>
        <v>4</v>
      </c>
      <c r="S193" s="10">
        <v>0</v>
      </c>
      <c r="T193" s="10">
        <v>0</v>
      </c>
      <c r="U193" s="10">
        <v>0</v>
      </c>
      <c r="V193" s="24">
        <v>0</v>
      </c>
      <c r="W193" s="31">
        <v>0</v>
      </c>
      <c r="X193" s="21">
        <v>14</v>
      </c>
      <c r="Y193" s="21">
        <v>7</v>
      </c>
      <c r="Z193" s="7">
        <v>0</v>
      </c>
      <c r="AA193" s="10">
        <v>0</v>
      </c>
      <c r="AB193" s="10">
        <v>0</v>
      </c>
      <c r="AC193" s="7">
        <v>3</v>
      </c>
      <c r="AD193" s="20">
        <f>S193+T193+U193+W193+Y193+Z193+AA193+AB193+AC193</f>
        <v>10</v>
      </c>
      <c r="AE193" s="24">
        <v>18.13</v>
      </c>
      <c r="AF193" s="20">
        <f>IF(AE193*0.23&lt;=7,AE193*0.23,7)</f>
        <v>4.1699000000000002</v>
      </c>
      <c r="AG193" s="6">
        <v>0</v>
      </c>
      <c r="AH193" s="10">
        <v>0</v>
      </c>
      <c r="AI193" s="10">
        <v>28</v>
      </c>
      <c r="AJ193" s="23">
        <f>IF(AI193*0.1&lt;=6,AI193*0.1,6)</f>
        <v>2.8000000000000003</v>
      </c>
      <c r="AK193" s="20">
        <f>AF193+AH193+AJ193</f>
        <v>6.9699000000000009</v>
      </c>
      <c r="AL193" s="20">
        <f>M193+R193+AD193+AK193</f>
        <v>48.169900000000005</v>
      </c>
    </row>
    <row r="194" spans="1:38" x14ac:dyDescent="0.25">
      <c r="A194" s="5">
        <v>193</v>
      </c>
      <c r="B194" s="10" t="s">
        <v>350</v>
      </c>
      <c r="C194" s="10" t="s">
        <v>37</v>
      </c>
      <c r="D194" s="10" t="s">
        <v>380</v>
      </c>
      <c r="E194" s="10" t="s">
        <v>1015</v>
      </c>
      <c r="F194" s="10" t="s">
        <v>381</v>
      </c>
      <c r="G194" s="10">
        <v>1100</v>
      </c>
      <c r="H194" s="20">
        <f>IF(G194*0.012&lt;=21,G194*0.012,21)</f>
        <v>13.200000000000001</v>
      </c>
      <c r="I194" s="20">
        <v>119</v>
      </c>
      <c r="J194" s="20">
        <f>IF(I194*0.12&lt;=20,I194*0.12,20)</f>
        <v>14.28</v>
      </c>
      <c r="K194" s="10">
        <v>27</v>
      </c>
      <c r="L194" s="20">
        <f>IF(K194*0.2&lt;=9,K194*0.2,9)</f>
        <v>5.4</v>
      </c>
      <c r="M194" s="20">
        <f>H194+J194+L194</f>
        <v>32.880000000000003</v>
      </c>
      <c r="N194" s="7">
        <v>3</v>
      </c>
      <c r="O194" s="7">
        <v>4</v>
      </c>
      <c r="P194" s="21">
        <v>0</v>
      </c>
      <c r="Q194" s="7">
        <v>0</v>
      </c>
      <c r="R194" s="7">
        <f>IF(O194+Q194&gt;5,5,O194+Q194)</f>
        <v>4</v>
      </c>
      <c r="S194" s="10">
        <v>0</v>
      </c>
      <c r="T194" s="10">
        <v>0</v>
      </c>
      <c r="U194" s="10">
        <v>0</v>
      </c>
      <c r="V194" s="30">
        <v>0</v>
      </c>
      <c r="W194" s="31">
        <v>0</v>
      </c>
      <c r="X194" s="21">
        <v>2</v>
      </c>
      <c r="Y194" s="21">
        <v>2</v>
      </c>
      <c r="Z194" s="7">
        <v>0</v>
      </c>
      <c r="AA194" s="10">
        <v>0</v>
      </c>
      <c r="AB194" s="10">
        <v>0</v>
      </c>
      <c r="AC194" s="7">
        <v>0</v>
      </c>
      <c r="AD194" s="20">
        <f>S194+T194+U194+W194+Y194+Z194+AA194+AB194+AC194</f>
        <v>2</v>
      </c>
      <c r="AE194" s="24">
        <v>16.64</v>
      </c>
      <c r="AF194" s="20">
        <f>IF(AE194*0.23&lt;=7,AE194*0.23,7)</f>
        <v>3.8272000000000004</v>
      </c>
      <c r="AG194" s="6">
        <v>0</v>
      </c>
      <c r="AH194" s="10">
        <v>0</v>
      </c>
      <c r="AI194" s="10">
        <v>36</v>
      </c>
      <c r="AJ194" s="23">
        <f>IF(AI194*0.1&lt;=6,AI194*0.1,6)</f>
        <v>3.6</v>
      </c>
      <c r="AK194" s="20">
        <f>AF194+AH194+AJ194</f>
        <v>7.4272000000000009</v>
      </c>
      <c r="AL194" s="20">
        <f>M194+R194+AD194+AK194</f>
        <v>46.307200000000002</v>
      </c>
    </row>
    <row r="195" spans="1:38" ht="12.75" customHeight="1" x14ac:dyDescent="0.25">
      <c r="A195" s="5">
        <v>194</v>
      </c>
      <c r="B195" s="10" t="s">
        <v>350</v>
      </c>
      <c r="C195" s="10" t="s">
        <v>37</v>
      </c>
      <c r="D195" s="10" t="s">
        <v>388</v>
      </c>
      <c r="E195" s="10" t="s">
        <v>1016</v>
      </c>
      <c r="F195" s="10" t="s">
        <v>389</v>
      </c>
      <c r="G195" s="10">
        <v>1183</v>
      </c>
      <c r="H195" s="20">
        <f>IF(G195*0.012&lt;=21,G195*0.012,21)</f>
        <v>14.196</v>
      </c>
      <c r="I195" s="20">
        <v>174</v>
      </c>
      <c r="J195" s="20">
        <f>IF(I195*0.12&lt;=20,I195*0.12,20)</f>
        <v>20</v>
      </c>
      <c r="K195" s="10">
        <v>33</v>
      </c>
      <c r="L195" s="20">
        <f>IF(K195*0.2&lt;=9,K195*0.2,9)</f>
        <v>6.6000000000000005</v>
      </c>
      <c r="M195" s="20">
        <f>H195+J195+L195</f>
        <v>40.795999999999999</v>
      </c>
      <c r="N195" s="7">
        <v>3</v>
      </c>
      <c r="O195" s="7">
        <v>4</v>
      </c>
      <c r="P195" s="21">
        <v>0</v>
      </c>
      <c r="Q195" s="7">
        <v>0</v>
      </c>
      <c r="R195" s="7">
        <f>IF(O195+Q195&gt;5,5,O195+Q195)</f>
        <v>4</v>
      </c>
      <c r="S195" s="10">
        <v>0</v>
      </c>
      <c r="T195" s="10">
        <v>0</v>
      </c>
      <c r="U195" s="10">
        <v>0</v>
      </c>
      <c r="V195" s="30">
        <v>0</v>
      </c>
      <c r="W195" s="31">
        <v>0</v>
      </c>
      <c r="X195" s="21">
        <v>4</v>
      </c>
      <c r="Y195" s="21">
        <v>3</v>
      </c>
      <c r="Z195" s="7">
        <v>0</v>
      </c>
      <c r="AA195" s="10">
        <v>0</v>
      </c>
      <c r="AB195" s="10">
        <v>0</v>
      </c>
      <c r="AC195" s="7">
        <v>0</v>
      </c>
      <c r="AD195" s="20">
        <f>S195+T195+U195+W195+Y195+Z195+AA195+AB195+AC195</f>
        <v>3</v>
      </c>
      <c r="AE195" s="6">
        <v>46.41</v>
      </c>
      <c r="AF195" s="20">
        <f>IF(AE195*0.23&lt;=7,AE195*0.23,7)</f>
        <v>7</v>
      </c>
      <c r="AG195" s="6">
        <v>0</v>
      </c>
      <c r="AH195" s="10">
        <v>0</v>
      </c>
      <c r="AI195" s="10">
        <v>102</v>
      </c>
      <c r="AJ195" s="23">
        <f>IF(AI195*0.1&lt;=6,AI195*0.1,6)</f>
        <v>6</v>
      </c>
      <c r="AK195" s="20">
        <f>AF195+AH195+AJ195</f>
        <v>13</v>
      </c>
      <c r="AL195" s="20">
        <f>M195+R195+AD195+AK195</f>
        <v>60.795999999999999</v>
      </c>
    </row>
    <row r="196" spans="1:38" ht="12.75" customHeight="1" x14ac:dyDescent="0.25">
      <c r="A196" s="5">
        <v>195</v>
      </c>
      <c r="B196" s="10" t="s">
        <v>350</v>
      </c>
      <c r="C196" s="10" t="s">
        <v>37</v>
      </c>
      <c r="D196" s="10" t="s">
        <v>390</v>
      </c>
      <c r="E196" s="10" t="s">
        <v>1017</v>
      </c>
      <c r="F196" s="10" t="s">
        <v>389</v>
      </c>
      <c r="G196" s="10">
        <v>918</v>
      </c>
      <c r="H196" s="20">
        <f>IF(G196*0.012&lt;=21,G196*0.012,21)</f>
        <v>11.016</v>
      </c>
      <c r="I196" s="20">
        <v>139</v>
      </c>
      <c r="J196" s="20">
        <f>IF(I196*0.12&lt;=20,I196*0.12,20)</f>
        <v>16.68</v>
      </c>
      <c r="K196" s="10">
        <v>27</v>
      </c>
      <c r="L196" s="20">
        <f>IF(K196*0.2&lt;=9,K196*0.2,9)</f>
        <v>5.4</v>
      </c>
      <c r="M196" s="20">
        <f>H196+J196+L196</f>
        <v>33.095999999999997</v>
      </c>
      <c r="N196" s="7">
        <v>3</v>
      </c>
      <c r="O196" s="7">
        <v>4</v>
      </c>
      <c r="P196" s="21">
        <v>0</v>
      </c>
      <c r="Q196" s="7">
        <v>0</v>
      </c>
      <c r="R196" s="7">
        <f>IF(O196+Q196&gt;5,5,O196+Q196)</f>
        <v>4</v>
      </c>
      <c r="S196" s="10">
        <v>0</v>
      </c>
      <c r="T196" s="10">
        <v>0</v>
      </c>
      <c r="U196" s="10">
        <v>0</v>
      </c>
      <c r="V196" s="30">
        <v>0</v>
      </c>
      <c r="W196" s="31">
        <v>0</v>
      </c>
      <c r="X196" s="21">
        <v>3</v>
      </c>
      <c r="Y196" s="21">
        <v>2</v>
      </c>
      <c r="Z196" s="7">
        <v>0</v>
      </c>
      <c r="AA196" s="10">
        <v>0</v>
      </c>
      <c r="AB196" s="10">
        <v>0</v>
      </c>
      <c r="AC196" s="7">
        <v>0</v>
      </c>
      <c r="AD196" s="20">
        <f>S196+T196+U196+W196+Y196+Z196+AA196+AB196+AC196</f>
        <v>2</v>
      </c>
      <c r="AE196" s="6">
        <v>27.23</v>
      </c>
      <c r="AF196" s="20">
        <f>IF(AE196*0.23&lt;=7,AE196*0.23,7)</f>
        <v>6.2629000000000001</v>
      </c>
      <c r="AG196" s="6">
        <v>0</v>
      </c>
      <c r="AH196" s="10">
        <v>0</v>
      </c>
      <c r="AI196" s="10">
        <v>56</v>
      </c>
      <c r="AJ196" s="23">
        <f>IF(AI196*0.1&lt;=6,AI196*0.1,6)</f>
        <v>5.6000000000000005</v>
      </c>
      <c r="AK196" s="20">
        <f>AF196+AH196+AJ196</f>
        <v>11.8629</v>
      </c>
      <c r="AL196" s="20">
        <f>M196+R196+AD196+AK196</f>
        <v>50.9589</v>
      </c>
    </row>
    <row r="197" spans="1:38" ht="12.75" customHeight="1" x14ac:dyDescent="0.25">
      <c r="A197" s="5">
        <v>196</v>
      </c>
      <c r="B197" s="10" t="s">
        <v>350</v>
      </c>
      <c r="C197" s="10" t="s">
        <v>37</v>
      </c>
      <c r="D197" s="10" t="s">
        <v>391</v>
      </c>
      <c r="E197" s="10" t="s">
        <v>1018</v>
      </c>
      <c r="F197" s="10" t="s">
        <v>389</v>
      </c>
      <c r="G197" s="10">
        <v>1077</v>
      </c>
      <c r="H197" s="20">
        <f>IF(G197*0.012&lt;=21,G197*0.012,21)</f>
        <v>12.923999999999999</v>
      </c>
      <c r="I197" s="20">
        <v>118</v>
      </c>
      <c r="J197" s="20">
        <f>IF(I197*0.12&lt;=20,I197*0.12,20)</f>
        <v>14.16</v>
      </c>
      <c r="K197" s="10">
        <v>30</v>
      </c>
      <c r="L197" s="20">
        <f>IF(K197*0.2&lt;=9,K197*0.2,9)</f>
        <v>6</v>
      </c>
      <c r="M197" s="20">
        <f>H197+J197+L197</f>
        <v>33.084000000000003</v>
      </c>
      <c r="N197" s="7">
        <v>3</v>
      </c>
      <c r="O197" s="7">
        <v>4</v>
      </c>
      <c r="P197" s="21">
        <v>0</v>
      </c>
      <c r="Q197" s="7">
        <v>0</v>
      </c>
      <c r="R197" s="7">
        <f>IF(O197+Q197&gt;5,5,O197+Q197)</f>
        <v>4</v>
      </c>
      <c r="S197" s="10">
        <v>0</v>
      </c>
      <c r="T197" s="10">
        <v>0</v>
      </c>
      <c r="U197" s="10">
        <v>0</v>
      </c>
      <c r="V197" s="30">
        <v>0</v>
      </c>
      <c r="W197" s="31">
        <v>0</v>
      </c>
      <c r="X197" s="21">
        <v>8</v>
      </c>
      <c r="Y197" s="21">
        <v>4</v>
      </c>
      <c r="Z197" s="7">
        <v>0</v>
      </c>
      <c r="AA197" s="10">
        <v>0</v>
      </c>
      <c r="AB197" s="10">
        <v>0</v>
      </c>
      <c r="AC197" s="7">
        <v>0</v>
      </c>
      <c r="AD197" s="20">
        <f>S197+T197+U197+W197+Y197+Z197+AA197+AB197+AC197</f>
        <v>4</v>
      </c>
      <c r="AE197" s="24">
        <v>27.58</v>
      </c>
      <c r="AF197" s="20">
        <f>IF(AE197*0.23&lt;=7,AE197*0.23,7)</f>
        <v>6.3433999999999999</v>
      </c>
      <c r="AG197" s="6">
        <v>0</v>
      </c>
      <c r="AH197" s="10">
        <v>0</v>
      </c>
      <c r="AI197" s="10">
        <v>29</v>
      </c>
      <c r="AJ197" s="23">
        <f>IF(AI197*0.1&lt;=6,AI197*0.1,6)</f>
        <v>2.9000000000000004</v>
      </c>
      <c r="AK197" s="20">
        <f>AF197+AH197+AJ197</f>
        <v>9.2434000000000012</v>
      </c>
      <c r="AL197" s="20">
        <f>M197+R197+AD197+AK197</f>
        <v>50.327400000000004</v>
      </c>
    </row>
    <row r="198" spans="1:38" ht="12.75" customHeight="1" x14ac:dyDescent="0.25">
      <c r="A198" s="5">
        <v>197</v>
      </c>
      <c r="B198" s="10" t="s">
        <v>350</v>
      </c>
      <c r="C198" s="10" t="s">
        <v>37</v>
      </c>
      <c r="D198" s="10" t="s">
        <v>392</v>
      </c>
      <c r="E198" s="10" t="s">
        <v>1019</v>
      </c>
      <c r="F198" s="10" t="s">
        <v>389</v>
      </c>
      <c r="G198" s="10">
        <v>1225</v>
      </c>
      <c r="H198" s="20">
        <f>IF(G198*0.012&lt;=21,G198*0.012,21)</f>
        <v>14.700000000000001</v>
      </c>
      <c r="I198" s="20">
        <v>134</v>
      </c>
      <c r="J198" s="20">
        <f>IF(I198*0.12&lt;=20,I198*0.12,20)</f>
        <v>16.079999999999998</v>
      </c>
      <c r="K198" s="10">
        <v>26</v>
      </c>
      <c r="L198" s="20">
        <f>IF(K198*0.2&lt;=9,K198*0.2,9)</f>
        <v>5.2</v>
      </c>
      <c r="M198" s="20">
        <f>H198+J198+L198</f>
        <v>35.980000000000004</v>
      </c>
      <c r="N198" s="7">
        <v>3</v>
      </c>
      <c r="O198" s="7">
        <v>4</v>
      </c>
      <c r="P198" s="21">
        <v>0</v>
      </c>
      <c r="Q198" s="7">
        <v>0</v>
      </c>
      <c r="R198" s="7">
        <f>IF(O198+Q198&gt;5,5,O198+Q198)</f>
        <v>4</v>
      </c>
      <c r="S198" s="10">
        <v>0</v>
      </c>
      <c r="T198" s="10">
        <v>0</v>
      </c>
      <c r="U198" s="10">
        <v>0</v>
      </c>
      <c r="V198" s="30">
        <v>0</v>
      </c>
      <c r="W198" s="31">
        <v>0</v>
      </c>
      <c r="X198" s="21">
        <v>3</v>
      </c>
      <c r="Y198" s="21">
        <v>2</v>
      </c>
      <c r="Z198" s="7">
        <v>0</v>
      </c>
      <c r="AA198" s="10">
        <v>0</v>
      </c>
      <c r="AB198" s="10">
        <v>0</v>
      </c>
      <c r="AC198" s="7">
        <v>0</v>
      </c>
      <c r="AD198" s="20">
        <f>S198+T198+U198+W198+Y198+Z198+AA198+AB198+AC198</f>
        <v>2</v>
      </c>
      <c r="AE198" s="24">
        <v>16.079999999999998</v>
      </c>
      <c r="AF198" s="20">
        <f>IF(AE198*0.23&lt;=7,AE198*0.23,7)</f>
        <v>3.6983999999999999</v>
      </c>
      <c r="AG198" s="6">
        <v>0</v>
      </c>
      <c r="AH198" s="10">
        <v>0</v>
      </c>
      <c r="AI198" s="10">
        <v>31</v>
      </c>
      <c r="AJ198" s="23">
        <f>IF(AI198*0.1&lt;=6,AI198*0.1,6)</f>
        <v>3.1</v>
      </c>
      <c r="AK198" s="20">
        <f>AF198+AH198+AJ198</f>
        <v>6.7984</v>
      </c>
      <c r="AL198" s="20">
        <f>M198+R198+AD198+AK198</f>
        <v>48.778400000000005</v>
      </c>
    </row>
    <row r="199" spans="1:38" ht="12.75" customHeight="1" x14ac:dyDescent="0.25">
      <c r="A199" s="5">
        <v>198</v>
      </c>
      <c r="B199" s="10" t="s">
        <v>350</v>
      </c>
      <c r="C199" s="10" t="s">
        <v>37</v>
      </c>
      <c r="D199" s="10" t="s">
        <v>393</v>
      </c>
      <c r="E199" s="10" t="s">
        <v>394</v>
      </c>
      <c r="F199" s="10" t="s">
        <v>389</v>
      </c>
      <c r="G199" s="10">
        <v>813</v>
      </c>
      <c r="H199" s="20">
        <f>IF(G199*0.012&lt;=21,G199*0.012,21)</f>
        <v>9.7560000000000002</v>
      </c>
      <c r="I199" s="20">
        <v>109</v>
      </c>
      <c r="J199" s="20">
        <f>IF(I199*0.12&lt;=20,I199*0.12,20)</f>
        <v>13.08</v>
      </c>
      <c r="K199" s="10">
        <v>20</v>
      </c>
      <c r="L199" s="20">
        <f>IF(K199*0.2&lt;=9,K199*0.2,9)</f>
        <v>4</v>
      </c>
      <c r="M199" s="20">
        <f>H199+J199+L199</f>
        <v>26.835999999999999</v>
      </c>
      <c r="N199" s="7">
        <v>3</v>
      </c>
      <c r="O199" s="7">
        <v>4</v>
      </c>
      <c r="P199" s="21">
        <v>0</v>
      </c>
      <c r="Q199" s="7">
        <v>0</v>
      </c>
      <c r="R199" s="7">
        <f>IF(O199+Q199&gt;5,5,O199+Q199)</f>
        <v>4</v>
      </c>
      <c r="S199" s="10">
        <v>2</v>
      </c>
      <c r="T199" s="10">
        <v>0</v>
      </c>
      <c r="U199" s="10">
        <v>0</v>
      </c>
      <c r="V199" s="30">
        <v>0</v>
      </c>
      <c r="W199" s="31">
        <v>0</v>
      </c>
      <c r="X199" s="21">
        <v>4</v>
      </c>
      <c r="Y199" s="21">
        <v>3</v>
      </c>
      <c r="Z199" s="7">
        <v>0</v>
      </c>
      <c r="AA199" s="10">
        <v>0</v>
      </c>
      <c r="AB199" s="10">
        <v>0</v>
      </c>
      <c r="AC199" s="7">
        <v>0</v>
      </c>
      <c r="AD199" s="20">
        <f>S199+T199+U199+W199+Y199+Z199+AA199+AB199+AC199</f>
        <v>5</v>
      </c>
      <c r="AE199" s="6">
        <v>47.72</v>
      </c>
      <c r="AF199" s="20">
        <f>IF(AE199*0.23&lt;=7,AE199*0.23,7)</f>
        <v>7</v>
      </c>
      <c r="AG199" s="6">
        <v>0</v>
      </c>
      <c r="AH199" s="10">
        <v>0</v>
      </c>
      <c r="AI199" s="10">
        <v>37</v>
      </c>
      <c r="AJ199" s="23">
        <f>IF(AI199*0.1&lt;=6,AI199*0.1,6)</f>
        <v>3.7</v>
      </c>
      <c r="AK199" s="20">
        <f>AF199+AH199+AJ199</f>
        <v>10.7</v>
      </c>
      <c r="AL199" s="20">
        <f>M199+R199+AD199+AK199</f>
        <v>46.536000000000001</v>
      </c>
    </row>
    <row r="200" spans="1:38" ht="12.75" customHeight="1" x14ac:dyDescent="0.25">
      <c r="A200" s="5">
        <v>199</v>
      </c>
      <c r="B200" s="10" t="s">
        <v>350</v>
      </c>
      <c r="C200" s="10" t="s">
        <v>37</v>
      </c>
      <c r="D200" s="10" t="s">
        <v>395</v>
      </c>
      <c r="E200" s="10" t="s">
        <v>1020</v>
      </c>
      <c r="F200" s="10" t="s">
        <v>389</v>
      </c>
      <c r="G200" s="10">
        <v>1116</v>
      </c>
      <c r="H200" s="20">
        <f>IF(G200*0.012&lt;=21,G200*0.012,21)</f>
        <v>13.391999999999999</v>
      </c>
      <c r="I200" s="20">
        <v>128</v>
      </c>
      <c r="J200" s="20">
        <f>IF(I200*0.12&lt;=20,I200*0.12,20)</f>
        <v>15.36</v>
      </c>
      <c r="K200" s="10">
        <v>29</v>
      </c>
      <c r="L200" s="20">
        <f>IF(K200*0.2&lt;=9,K200*0.2,9)</f>
        <v>5.8000000000000007</v>
      </c>
      <c r="M200" s="20">
        <f>H200+J200+L200</f>
        <v>34.552</v>
      </c>
      <c r="N200" s="7">
        <v>3</v>
      </c>
      <c r="O200" s="7">
        <v>4</v>
      </c>
      <c r="P200" s="21">
        <v>0</v>
      </c>
      <c r="Q200" s="7">
        <v>0</v>
      </c>
      <c r="R200" s="7">
        <f>IF(O200+Q200&gt;5,5,O200+Q200)</f>
        <v>4</v>
      </c>
      <c r="S200" s="10">
        <v>0</v>
      </c>
      <c r="T200" s="10">
        <v>0</v>
      </c>
      <c r="U200" s="10">
        <v>0</v>
      </c>
      <c r="V200" s="30">
        <v>0</v>
      </c>
      <c r="W200" s="31">
        <v>0</v>
      </c>
      <c r="X200" s="21">
        <v>5</v>
      </c>
      <c r="Y200" s="21">
        <v>3</v>
      </c>
      <c r="Z200" s="7">
        <v>0</v>
      </c>
      <c r="AA200" s="10">
        <v>0</v>
      </c>
      <c r="AB200" s="10">
        <v>0</v>
      </c>
      <c r="AC200" s="7">
        <v>0</v>
      </c>
      <c r="AD200" s="20">
        <f>S200+T200+U200+W200+Y200+Z200+AA200+AB200+AC200</f>
        <v>3</v>
      </c>
      <c r="AE200" s="6">
        <v>25</v>
      </c>
      <c r="AF200" s="20">
        <f>IF(AE200*0.23&lt;=7,AE200*0.23,7)</f>
        <v>5.75</v>
      </c>
      <c r="AG200" s="6">
        <v>0</v>
      </c>
      <c r="AH200" s="10">
        <v>0</v>
      </c>
      <c r="AI200" s="10">
        <v>35</v>
      </c>
      <c r="AJ200" s="23">
        <f>IF(AI200*0.1&lt;=6,AI200*0.1,6)</f>
        <v>3.5</v>
      </c>
      <c r="AK200" s="20">
        <f>AF200+AH200+AJ200</f>
        <v>9.25</v>
      </c>
      <c r="AL200" s="20">
        <f>M200+R200+AD200+AK200</f>
        <v>50.802</v>
      </c>
    </row>
    <row r="201" spans="1:38" ht="12.75" customHeight="1" x14ac:dyDescent="0.25">
      <c r="A201" s="5">
        <v>200</v>
      </c>
      <c r="B201" s="10" t="s">
        <v>350</v>
      </c>
      <c r="C201" s="10" t="s">
        <v>37</v>
      </c>
      <c r="D201" s="10" t="s">
        <v>396</v>
      </c>
      <c r="E201" s="10" t="s">
        <v>1021</v>
      </c>
      <c r="F201" s="10" t="s">
        <v>397</v>
      </c>
      <c r="G201" s="10">
        <v>1150</v>
      </c>
      <c r="H201" s="20">
        <f>IF(G201*0.012&lt;=21,G201*0.012,21)</f>
        <v>13.8</v>
      </c>
      <c r="I201" s="20">
        <v>121</v>
      </c>
      <c r="J201" s="20">
        <f>IF(I201*0.12&lt;=20,I201*0.12,20)</f>
        <v>14.52</v>
      </c>
      <c r="K201" s="10">
        <v>25</v>
      </c>
      <c r="L201" s="20">
        <f>IF(K201*0.2&lt;=9,K201*0.2,9)</f>
        <v>5</v>
      </c>
      <c r="M201" s="20">
        <f>H201+J201+L201</f>
        <v>33.32</v>
      </c>
      <c r="N201" s="7">
        <v>3</v>
      </c>
      <c r="O201" s="7">
        <v>4</v>
      </c>
      <c r="P201" s="21">
        <v>0</v>
      </c>
      <c r="Q201" s="7">
        <v>0</v>
      </c>
      <c r="R201" s="7">
        <f>IF(O201+Q201&gt;5,5,O201+Q201)</f>
        <v>4</v>
      </c>
      <c r="S201" s="10">
        <v>0</v>
      </c>
      <c r="T201" s="10">
        <v>0</v>
      </c>
      <c r="U201" s="10">
        <v>0</v>
      </c>
      <c r="V201" s="30">
        <v>0</v>
      </c>
      <c r="W201" s="31">
        <v>0</v>
      </c>
      <c r="X201" s="21">
        <v>3</v>
      </c>
      <c r="Y201" s="21">
        <v>2</v>
      </c>
      <c r="Z201" s="7">
        <v>0</v>
      </c>
      <c r="AA201" s="10">
        <v>0</v>
      </c>
      <c r="AB201" s="10">
        <v>0</v>
      </c>
      <c r="AC201" s="7">
        <v>0</v>
      </c>
      <c r="AD201" s="20">
        <f>S201+T201+U201+W201+Y201+Z201+AA201+AB201+AC201</f>
        <v>2</v>
      </c>
      <c r="AE201" s="24">
        <v>37.65</v>
      </c>
      <c r="AF201" s="20">
        <f>IF(AE201*0.23&lt;=7,AE201*0.23,7)</f>
        <v>7</v>
      </c>
      <c r="AG201" s="6">
        <v>0</v>
      </c>
      <c r="AH201" s="10">
        <v>0</v>
      </c>
      <c r="AI201" s="10">
        <v>28</v>
      </c>
      <c r="AJ201" s="23">
        <f>IF(AI201*0.1&lt;=6,AI201*0.1,6)</f>
        <v>2.8000000000000003</v>
      </c>
      <c r="AK201" s="20">
        <f>AF201+AH201+AJ201</f>
        <v>9.8000000000000007</v>
      </c>
      <c r="AL201" s="20">
        <f>M201+R201+AD201+AK201</f>
        <v>49.120000000000005</v>
      </c>
    </row>
    <row r="202" spans="1:38" ht="12.75" customHeight="1" x14ac:dyDescent="0.25">
      <c r="A202" s="5">
        <v>201</v>
      </c>
      <c r="B202" s="10" t="s">
        <v>350</v>
      </c>
      <c r="C202" s="10" t="s">
        <v>37</v>
      </c>
      <c r="D202" s="10" t="s">
        <v>398</v>
      </c>
      <c r="E202" s="10" t="s">
        <v>1022</v>
      </c>
      <c r="F202" s="10" t="s">
        <v>397</v>
      </c>
      <c r="G202" s="10">
        <v>1301</v>
      </c>
      <c r="H202" s="20">
        <f>IF(G202*0.012&lt;=21,G202*0.012,21)</f>
        <v>15.612</v>
      </c>
      <c r="I202" s="20">
        <v>138.5</v>
      </c>
      <c r="J202" s="20">
        <f>IF(I202*0.12&lt;=20,I202*0.12,20)</f>
        <v>16.62</v>
      </c>
      <c r="K202" s="10">
        <v>29</v>
      </c>
      <c r="L202" s="20">
        <f>IF(K202*0.2&lt;=9,K202*0.2,9)</f>
        <v>5.8000000000000007</v>
      </c>
      <c r="M202" s="20">
        <f>H202+J202+L202</f>
        <v>38.031999999999996</v>
      </c>
      <c r="N202" s="7">
        <v>3</v>
      </c>
      <c r="O202" s="7">
        <v>4</v>
      </c>
      <c r="P202" s="21">
        <v>0</v>
      </c>
      <c r="Q202" s="7">
        <v>0</v>
      </c>
      <c r="R202" s="7">
        <f>IF(O202+Q202&gt;5,5,O202+Q202)</f>
        <v>4</v>
      </c>
      <c r="S202" s="10">
        <v>0</v>
      </c>
      <c r="T202" s="10">
        <v>0</v>
      </c>
      <c r="U202" s="10">
        <v>0</v>
      </c>
      <c r="V202" s="30">
        <v>0</v>
      </c>
      <c r="W202" s="31">
        <v>0</v>
      </c>
      <c r="X202" s="21">
        <v>3</v>
      </c>
      <c r="Y202" s="21">
        <v>2</v>
      </c>
      <c r="Z202" s="7">
        <v>0</v>
      </c>
      <c r="AA202" s="10">
        <v>0</v>
      </c>
      <c r="AB202" s="10">
        <v>0</v>
      </c>
      <c r="AC202" s="7">
        <v>0</v>
      </c>
      <c r="AD202" s="20">
        <f>S202+T202+U202+W202+Y202+Z202+AA202+AB202+AC202</f>
        <v>2</v>
      </c>
      <c r="AE202" s="24">
        <v>16.91</v>
      </c>
      <c r="AF202" s="20">
        <f>IF(AE202*0.23&lt;=7,AE202*0.23,7)</f>
        <v>3.8893000000000004</v>
      </c>
      <c r="AG202" s="6">
        <v>0</v>
      </c>
      <c r="AH202" s="10">
        <v>0</v>
      </c>
      <c r="AI202" s="10">
        <v>33</v>
      </c>
      <c r="AJ202" s="23">
        <f>IF(AI202*0.1&lt;=6,AI202*0.1,6)</f>
        <v>3.3000000000000003</v>
      </c>
      <c r="AK202" s="20">
        <f>AF202+AH202+AJ202</f>
        <v>7.1893000000000011</v>
      </c>
      <c r="AL202" s="20">
        <f>M202+R202+AD202+AK202</f>
        <v>51.221299999999999</v>
      </c>
    </row>
    <row r="203" spans="1:38" ht="12.75" customHeight="1" x14ac:dyDescent="0.25">
      <c r="A203" s="5">
        <v>202</v>
      </c>
      <c r="B203" s="10" t="s">
        <v>350</v>
      </c>
      <c r="C203" s="10" t="s">
        <v>37</v>
      </c>
      <c r="D203" s="10" t="s">
        <v>399</v>
      </c>
      <c r="E203" s="10" t="s">
        <v>1023</v>
      </c>
      <c r="F203" s="10" t="s">
        <v>389</v>
      </c>
      <c r="G203" s="10">
        <v>1354</v>
      </c>
      <c r="H203" s="20">
        <f>IF(G203*0.012&lt;=21,G203*0.012,21)</f>
        <v>16.248000000000001</v>
      </c>
      <c r="I203" s="20">
        <v>178</v>
      </c>
      <c r="J203" s="20">
        <f>IF(I203*0.12&lt;=20,I203*0.12,20)</f>
        <v>20</v>
      </c>
      <c r="K203" s="10">
        <v>34</v>
      </c>
      <c r="L203" s="20">
        <f>IF(K203*0.2&lt;=9,K203*0.2,9)</f>
        <v>6.8000000000000007</v>
      </c>
      <c r="M203" s="20">
        <f>H203+J203+L203</f>
        <v>43.048000000000002</v>
      </c>
      <c r="N203" s="7">
        <v>3</v>
      </c>
      <c r="O203" s="7">
        <v>4</v>
      </c>
      <c r="P203" s="21">
        <v>0</v>
      </c>
      <c r="Q203" s="7">
        <v>0</v>
      </c>
      <c r="R203" s="7">
        <f>IF(O203+Q203&gt;5,5,O203+Q203)</f>
        <v>4</v>
      </c>
      <c r="S203" s="10">
        <v>0</v>
      </c>
      <c r="T203" s="10">
        <v>0</v>
      </c>
      <c r="U203" s="10">
        <v>0</v>
      </c>
      <c r="V203" s="30">
        <v>0</v>
      </c>
      <c r="W203" s="31">
        <v>0</v>
      </c>
      <c r="X203" s="21">
        <v>6</v>
      </c>
      <c r="Y203" s="21">
        <v>3</v>
      </c>
      <c r="Z203" s="7">
        <v>0</v>
      </c>
      <c r="AA203" s="10">
        <v>0</v>
      </c>
      <c r="AB203" s="10">
        <v>0</v>
      </c>
      <c r="AC203" s="7">
        <v>0</v>
      </c>
      <c r="AD203" s="20">
        <f>S203+T203+U203+W203+Y203+Z203+AA203+AB203+AC203</f>
        <v>3</v>
      </c>
      <c r="AE203" s="24">
        <v>13.81</v>
      </c>
      <c r="AF203" s="20">
        <f>IF(AE203*0.23&lt;=7,AE203*0.23,7)</f>
        <v>3.1763000000000003</v>
      </c>
      <c r="AG203" s="6">
        <v>0</v>
      </c>
      <c r="AH203" s="10">
        <v>0</v>
      </c>
      <c r="AI203" s="10">
        <v>73</v>
      </c>
      <c r="AJ203" s="23">
        <f>IF(AI203*0.1&lt;=6,AI203*0.1,6)</f>
        <v>6</v>
      </c>
      <c r="AK203" s="20">
        <f>AF203+AH203+AJ203</f>
        <v>9.1763000000000012</v>
      </c>
      <c r="AL203" s="20">
        <f>M203+R203+AD203+AK203</f>
        <v>59.224299999999999</v>
      </c>
    </row>
    <row r="204" spans="1:38" ht="12.75" customHeight="1" x14ac:dyDescent="0.25">
      <c r="A204" s="5">
        <v>203</v>
      </c>
      <c r="B204" s="10" t="s">
        <v>350</v>
      </c>
      <c r="C204" s="10" t="s">
        <v>98</v>
      </c>
      <c r="D204" s="10" t="s">
        <v>400</v>
      </c>
      <c r="E204" s="10" t="s">
        <v>401</v>
      </c>
      <c r="F204" s="10" t="s">
        <v>402</v>
      </c>
      <c r="G204" s="10">
        <v>820</v>
      </c>
      <c r="H204" s="20">
        <f>IF(G204*0.012&lt;=21,G204*0.012,21)</f>
        <v>9.84</v>
      </c>
      <c r="I204" s="20">
        <v>75</v>
      </c>
      <c r="J204" s="20">
        <f>IF(I204*0.12&lt;=20,I204*0.12,20)</f>
        <v>9</v>
      </c>
      <c r="K204" s="10">
        <v>22</v>
      </c>
      <c r="L204" s="20">
        <f>IF(K204*0.2&lt;=9,K204*0.2,9)</f>
        <v>4.4000000000000004</v>
      </c>
      <c r="M204" s="20">
        <f>H204+J204+L204</f>
        <v>23.240000000000002</v>
      </c>
      <c r="N204" s="7">
        <v>1</v>
      </c>
      <c r="O204" s="7">
        <v>0</v>
      </c>
      <c r="P204" s="21">
        <v>2</v>
      </c>
      <c r="Q204" s="7">
        <v>4</v>
      </c>
      <c r="R204" s="7">
        <f>IF(O204+Q204&gt;5,5,O204+Q204)</f>
        <v>4</v>
      </c>
      <c r="S204" s="10">
        <v>0</v>
      </c>
      <c r="T204" s="10">
        <v>0</v>
      </c>
      <c r="U204" s="10">
        <v>0</v>
      </c>
      <c r="V204" s="24" t="s">
        <v>1349</v>
      </c>
      <c r="W204" s="31">
        <v>0</v>
      </c>
      <c r="X204" s="21">
        <v>0</v>
      </c>
      <c r="Y204" s="21">
        <v>0</v>
      </c>
      <c r="Z204" s="7">
        <v>0</v>
      </c>
      <c r="AA204" s="10">
        <v>0</v>
      </c>
      <c r="AB204" s="10">
        <v>0</v>
      </c>
      <c r="AC204" s="7">
        <v>0</v>
      </c>
      <c r="AD204" s="20">
        <f>S204+T204+U204+W204+Y204+Z204+AA204+AB204+AC204</f>
        <v>0</v>
      </c>
      <c r="AE204" s="24">
        <v>9.51</v>
      </c>
      <c r="AF204" s="20">
        <f>IF(AE204*0.23&lt;=7,AE204*0.23,7)</f>
        <v>2.1873</v>
      </c>
      <c r="AG204" s="6">
        <v>0</v>
      </c>
      <c r="AH204" s="10">
        <v>0</v>
      </c>
      <c r="AI204" s="10">
        <v>0</v>
      </c>
      <c r="AJ204" s="23">
        <f>IF(AI204*0.1&lt;=6,AI204*0.1,6)</f>
        <v>0</v>
      </c>
      <c r="AK204" s="20">
        <f>AF204+AH204+AJ204</f>
        <v>2.1873</v>
      </c>
      <c r="AL204" s="20">
        <f>M204+R204+AD204+AK204</f>
        <v>29.427300000000002</v>
      </c>
    </row>
    <row r="205" spans="1:38" ht="12.75" customHeight="1" x14ac:dyDescent="0.25">
      <c r="A205" s="5">
        <v>204</v>
      </c>
      <c r="B205" s="10" t="s">
        <v>350</v>
      </c>
      <c r="C205" s="10" t="s">
        <v>98</v>
      </c>
      <c r="D205" s="10" t="s">
        <v>403</v>
      </c>
      <c r="E205" s="10" t="s">
        <v>404</v>
      </c>
      <c r="F205" s="10" t="s">
        <v>389</v>
      </c>
      <c r="G205" s="10">
        <v>816</v>
      </c>
      <c r="H205" s="20">
        <f>IF(G205*0.012&lt;=21,G205*0.012,21)</f>
        <v>9.7919999999999998</v>
      </c>
      <c r="I205" s="20">
        <v>133.5</v>
      </c>
      <c r="J205" s="20">
        <f>IF(I205*0.12&lt;=20,I205*0.12,20)</f>
        <v>16.02</v>
      </c>
      <c r="K205" s="10">
        <v>31</v>
      </c>
      <c r="L205" s="20">
        <f>IF(K205*0.2&lt;=9,K205*0.2,9)</f>
        <v>6.2</v>
      </c>
      <c r="M205" s="20">
        <f>H205+J205+L205</f>
        <v>32.012</v>
      </c>
      <c r="N205" s="7">
        <v>1</v>
      </c>
      <c r="O205" s="7">
        <v>0</v>
      </c>
      <c r="P205" s="21">
        <v>2</v>
      </c>
      <c r="Q205" s="7">
        <v>4</v>
      </c>
      <c r="R205" s="7">
        <f>IF(O205+Q205&gt;5,5,O205+Q205)</f>
        <v>4</v>
      </c>
      <c r="S205" s="10">
        <v>0</v>
      </c>
      <c r="T205" s="10">
        <v>0</v>
      </c>
      <c r="U205" s="10">
        <v>0</v>
      </c>
      <c r="V205" s="24" t="s">
        <v>1349</v>
      </c>
      <c r="W205" s="6">
        <v>0</v>
      </c>
      <c r="X205" s="21">
        <v>2</v>
      </c>
      <c r="Y205" s="21">
        <v>2</v>
      </c>
      <c r="Z205" s="7">
        <v>5</v>
      </c>
      <c r="AA205" s="10">
        <v>0</v>
      </c>
      <c r="AB205" s="10">
        <v>0</v>
      </c>
      <c r="AC205" s="7">
        <v>0</v>
      </c>
      <c r="AD205" s="20">
        <f>S205+T205+U205+W205+Y205+Z205+AA205+AB205+AC205</f>
        <v>7</v>
      </c>
      <c r="AE205" s="24" t="s">
        <v>877</v>
      </c>
      <c r="AF205" s="20">
        <v>0</v>
      </c>
      <c r="AG205" s="6">
        <v>0</v>
      </c>
      <c r="AH205" s="10">
        <v>0</v>
      </c>
      <c r="AI205" s="10">
        <v>46</v>
      </c>
      <c r="AJ205" s="23">
        <f>IF(AI205*0.1&lt;=6,AI205*0.1,6)</f>
        <v>4.6000000000000005</v>
      </c>
      <c r="AK205" s="20">
        <f>AF205+AH205+AJ205</f>
        <v>4.6000000000000005</v>
      </c>
      <c r="AL205" s="20">
        <f>M205+R205+AD205+AK205</f>
        <v>47.612000000000002</v>
      </c>
    </row>
    <row r="206" spans="1:38" ht="12.75" customHeight="1" x14ac:dyDescent="0.25">
      <c r="A206" s="5">
        <v>205</v>
      </c>
      <c r="B206" s="10" t="s">
        <v>350</v>
      </c>
      <c r="C206" s="10" t="s">
        <v>98</v>
      </c>
      <c r="D206" s="10" t="s">
        <v>406</v>
      </c>
      <c r="E206" s="10" t="s">
        <v>1024</v>
      </c>
      <c r="F206" s="10" t="s">
        <v>389</v>
      </c>
      <c r="G206" s="10">
        <v>992</v>
      </c>
      <c r="H206" s="20">
        <f>IF(G206*0.012&lt;=21,G206*0.012,21)</f>
        <v>11.904</v>
      </c>
      <c r="I206" s="20">
        <v>137</v>
      </c>
      <c r="J206" s="20">
        <f>IF(I206*0.12&lt;=20,I206*0.12,20)</f>
        <v>16.439999999999998</v>
      </c>
      <c r="K206" s="10">
        <v>36</v>
      </c>
      <c r="L206" s="20">
        <f>IF(K206*0.2&lt;=9,K206*0.2,9)</f>
        <v>7.2</v>
      </c>
      <c r="M206" s="20">
        <f>H206+J206+L206</f>
        <v>35.543999999999997</v>
      </c>
      <c r="N206" s="7">
        <v>1</v>
      </c>
      <c r="O206" s="7">
        <v>0</v>
      </c>
      <c r="P206" s="21">
        <v>2</v>
      </c>
      <c r="Q206" s="7">
        <v>4</v>
      </c>
      <c r="R206" s="7">
        <f>IF(O206+Q206&gt;5,5,O206+Q206)</f>
        <v>4</v>
      </c>
      <c r="S206" s="10">
        <v>0</v>
      </c>
      <c r="T206" s="10">
        <v>0</v>
      </c>
      <c r="U206" s="22">
        <v>3</v>
      </c>
      <c r="V206" s="30">
        <v>11</v>
      </c>
      <c r="W206" s="31">
        <v>7</v>
      </c>
      <c r="X206" s="21">
        <v>1</v>
      </c>
      <c r="Y206" s="21">
        <v>2</v>
      </c>
      <c r="Z206" s="7">
        <v>0</v>
      </c>
      <c r="AA206" s="10">
        <v>0</v>
      </c>
      <c r="AB206" s="10">
        <v>0</v>
      </c>
      <c r="AC206" s="7">
        <v>0</v>
      </c>
      <c r="AD206" s="20">
        <f>S206+T206+U206+W206+Y206+Z206+AA206+AB206+AC206</f>
        <v>12</v>
      </c>
      <c r="AE206" s="24">
        <v>19.25</v>
      </c>
      <c r="AF206" s="20">
        <f>IF(AE206*0.23&lt;=7,AE206*0.23,7)</f>
        <v>4.4275000000000002</v>
      </c>
      <c r="AG206" s="6">
        <v>0</v>
      </c>
      <c r="AH206" s="10">
        <v>0</v>
      </c>
      <c r="AI206" s="10">
        <v>51</v>
      </c>
      <c r="AJ206" s="23">
        <f>IF(AI206*0.1&lt;=6,AI206*0.1,6)</f>
        <v>5.1000000000000005</v>
      </c>
      <c r="AK206" s="20">
        <f>AF206+AH206+AJ206</f>
        <v>9.5274999999999999</v>
      </c>
      <c r="AL206" s="20">
        <f>M206+R206+AD206+AK206</f>
        <v>61.0715</v>
      </c>
    </row>
    <row r="207" spans="1:38" ht="12.75" customHeight="1" x14ac:dyDescent="0.25">
      <c r="A207" s="5">
        <v>206</v>
      </c>
      <c r="B207" s="10" t="s">
        <v>350</v>
      </c>
      <c r="C207" s="10" t="s">
        <v>116</v>
      </c>
      <c r="D207" s="10" t="s">
        <v>408</v>
      </c>
      <c r="E207" s="10" t="s">
        <v>409</v>
      </c>
      <c r="F207" s="10" t="s">
        <v>389</v>
      </c>
      <c r="G207" s="10">
        <v>1869</v>
      </c>
      <c r="H207" s="20">
        <f>IF(G207*0.012&lt;=21,G207*0.012,21)</f>
        <v>21</v>
      </c>
      <c r="I207" s="20">
        <v>44</v>
      </c>
      <c r="J207" s="20">
        <f>IF(I207*0.12&lt;=20,I207*0.12,20)</f>
        <v>5.2799999999999994</v>
      </c>
      <c r="K207" s="10">
        <v>15</v>
      </c>
      <c r="L207" s="20">
        <f>IF(K207*0.2&lt;=9,K207*0.2,9)</f>
        <v>3</v>
      </c>
      <c r="M207" s="20">
        <f>H207+J207+L207</f>
        <v>29.28</v>
      </c>
      <c r="N207" s="25" t="s">
        <v>876</v>
      </c>
      <c r="O207" s="7">
        <v>5</v>
      </c>
      <c r="P207" s="21">
        <v>0</v>
      </c>
      <c r="Q207" s="7">
        <v>0</v>
      </c>
      <c r="R207" s="7">
        <f>IF(O207+Q207&gt;5,5,O207+Q207)</f>
        <v>5</v>
      </c>
      <c r="S207" s="10">
        <v>0</v>
      </c>
      <c r="T207" s="10">
        <v>2</v>
      </c>
      <c r="U207" s="10">
        <v>3</v>
      </c>
      <c r="V207" s="30">
        <v>0</v>
      </c>
      <c r="W207" s="31">
        <v>0</v>
      </c>
      <c r="X207" s="21">
        <v>6</v>
      </c>
      <c r="Y207" s="21">
        <v>3</v>
      </c>
      <c r="Z207" s="7">
        <v>0</v>
      </c>
      <c r="AA207" s="10">
        <v>0</v>
      </c>
      <c r="AB207" s="10">
        <v>0</v>
      </c>
      <c r="AC207" s="7">
        <v>3</v>
      </c>
      <c r="AD207" s="20">
        <f>S207+T207+U207+W207+Y207+Z207+AA207+AB207+AC207</f>
        <v>11</v>
      </c>
      <c r="AE207" s="10" t="s">
        <v>1350</v>
      </c>
      <c r="AF207" s="10">
        <v>7</v>
      </c>
      <c r="AG207" s="6">
        <v>0</v>
      </c>
      <c r="AH207" s="10">
        <v>0</v>
      </c>
      <c r="AI207" s="10">
        <v>0</v>
      </c>
      <c r="AJ207" s="23">
        <f>IF(AI207*0.1&lt;=6,AI207*0.1,6)</f>
        <v>0</v>
      </c>
      <c r="AK207" s="20">
        <f>AF207+AH207+AJ207</f>
        <v>7</v>
      </c>
      <c r="AL207" s="20">
        <f>M207+R207+AD207+AK207</f>
        <v>52.28</v>
      </c>
    </row>
    <row r="208" spans="1:38" ht="12.75" customHeight="1" x14ac:dyDescent="0.25">
      <c r="A208" s="5">
        <v>207</v>
      </c>
      <c r="B208" s="10" t="s">
        <v>350</v>
      </c>
      <c r="C208" s="10" t="s">
        <v>337</v>
      </c>
      <c r="D208" s="10" t="s">
        <v>410</v>
      </c>
      <c r="E208" s="10" t="s">
        <v>1025</v>
      </c>
      <c r="F208" s="10" t="s">
        <v>389</v>
      </c>
      <c r="G208" s="10">
        <v>1039</v>
      </c>
      <c r="H208" s="20">
        <f>IF(G208*0.012&lt;=21,G208*0.012,21)</f>
        <v>12.468</v>
      </c>
      <c r="I208" s="20">
        <v>79</v>
      </c>
      <c r="J208" s="20">
        <f>IF(I208*0.12&lt;=20,I208*0.12,20)</f>
        <v>9.48</v>
      </c>
      <c r="K208" s="10">
        <v>24</v>
      </c>
      <c r="L208" s="20">
        <f>IF(K208*0.2&lt;=9,K208*0.2,9)</f>
        <v>4.8000000000000007</v>
      </c>
      <c r="M208" s="20">
        <f>H208+J208+L208</f>
        <v>26.748000000000001</v>
      </c>
      <c r="N208" s="7">
        <v>1</v>
      </c>
      <c r="O208" s="7">
        <v>0</v>
      </c>
      <c r="P208" s="21">
        <v>2</v>
      </c>
      <c r="Q208" s="7">
        <v>3</v>
      </c>
      <c r="R208" s="7">
        <f>IF(O208+Q208&gt;5,5,O208+Q208)</f>
        <v>3</v>
      </c>
      <c r="S208" s="10">
        <v>0</v>
      </c>
      <c r="T208" s="10">
        <v>0</v>
      </c>
      <c r="U208" s="10">
        <v>0</v>
      </c>
      <c r="V208" s="24" t="s">
        <v>1349</v>
      </c>
      <c r="W208" s="6">
        <v>0</v>
      </c>
      <c r="X208" s="21">
        <v>0</v>
      </c>
      <c r="Y208" s="21">
        <v>0</v>
      </c>
      <c r="Z208" s="7">
        <v>0</v>
      </c>
      <c r="AA208" s="10">
        <v>0</v>
      </c>
      <c r="AB208" s="10">
        <v>0</v>
      </c>
      <c r="AC208" s="7">
        <v>0</v>
      </c>
      <c r="AD208" s="20">
        <f>S208+T208+U208+W208+Y208+Z208+AA208+AB208+AC208</f>
        <v>0</v>
      </c>
      <c r="AE208" s="24" t="s">
        <v>877</v>
      </c>
      <c r="AF208" s="20">
        <v>0</v>
      </c>
      <c r="AG208" s="6">
        <v>0</v>
      </c>
      <c r="AH208" s="10">
        <v>0</v>
      </c>
      <c r="AI208" s="10">
        <v>1</v>
      </c>
      <c r="AJ208" s="23">
        <f>IF(AI208*0.1&lt;=6,AI208*0.1,6)</f>
        <v>0.1</v>
      </c>
      <c r="AK208" s="20">
        <f>AF208+AH208+AJ208</f>
        <v>0.1</v>
      </c>
      <c r="AL208" s="20">
        <f>M208+R208+AD208+AK208</f>
        <v>29.848000000000003</v>
      </c>
    </row>
    <row r="209" spans="1:38" ht="12.75" customHeight="1" x14ac:dyDescent="0.25">
      <c r="A209" s="5">
        <v>208</v>
      </c>
      <c r="B209" s="10" t="s">
        <v>350</v>
      </c>
      <c r="C209" s="10" t="s">
        <v>165</v>
      </c>
      <c r="D209" s="10" t="s">
        <v>411</v>
      </c>
      <c r="E209" s="10" t="s">
        <v>1026</v>
      </c>
      <c r="F209" s="10" t="s">
        <v>389</v>
      </c>
      <c r="G209" s="10">
        <v>751</v>
      </c>
      <c r="H209" s="20">
        <f>IF(G209*0.012&lt;=21,G209*0.012,21)</f>
        <v>9.0120000000000005</v>
      </c>
      <c r="I209" s="20">
        <v>71</v>
      </c>
      <c r="J209" s="20">
        <f>IF(I209*0.12&lt;=20,I209*0.12,20)</f>
        <v>8.52</v>
      </c>
      <c r="K209" s="10">
        <v>24</v>
      </c>
      <c r="L209" s="20">
        <f>IF(K209*0.2&lt;=9,K209*0.2,9)</f>
        <v>4.8000000000000007</v>
      </c>
      <c r="M209" s="20">
        <f>H209+J209+L209</f>
        <v>22.332000000000001</v>
      </c>
      <c r="N209" s="7">
        <v>1</v>
      </c>
      <c r="O209" s="7">
        <v>0</v>
      </c>
      <c r="P209" s="21">
        <v>2</v>
      </c>
      <c r="Q209" s="7">
        <v>3</v>
      </c>
      <c r="R209" s="7">
        <f>IF(O209+Q209&gt;5,5,O209+Q209)</f>
        <v>3</v>
      </c>
      <c r="S209" s="10">
        <v>0</v>
      </c>
      <c r="T209" s="10">
        <v>0</v>
      </c>
      <c r="U209" s="22">
        <v>3</v>
      </c>
      <c r="V209" s="30" t="s">
        <v>1349</v>
      </c>
      <c r="W209" s="31">
        <v>0</v>
      </c>
      <c r="X209" s="21">
        <v>0</v>
      </c>
      <c r="Y209" s="21">
        <v>0</v>
      </c>
      <c r="Z209" s="7">
        <v>0</v>
      </c>
      <c r="AA209" s="10">
        <v>0</v>
      </c>
      <c r="AB209" s="10">
        <v>0</v>
      </c>
      <c r="AC209" s="7">
        <v>0</v>
      </c>
      <c r="AD209" s="20">
        <f>S209+T209+U209+W209+Y209+Z209+AA209+AB209+AC209</f>
        <v>3</v>
      </c>
      <c r="AE209" s="24" t="s">
        <v>877</v>
      </c>
      <c r="AF209" s="20">
        <v>0</v>
      </c>
      <c r="AG209" s="6">
        <v>0</v>
      </c>
      <c r="AH209" s="10">
        <v>0</v>
      </c>
      <c r="AI209" s="10">
        <v>16</v>
      </c>
      <c r="AJ209" s="23">
        <f>IF(AI209*0.1&lt;=6,AI209*0.1,6)</f>
        <v>1.6</v>
      </c>
      <c r="AK209" s="20">
        <f>AF209+AH209+AJ209</f>
        <v>1.6</v>
      </c>
      <c r="AL209" s="20">
        <f>M209+R209+AD209+AK209</f>
        <v>29.932000000000002</v>
      </c>
    </row>
    <row r="210" spans="1:38" ht="12.75" customHeight="1" x14ac:dyDescent="0.25">
      <c r="A210" s="5">
        <v>209</v>
      </c>
      <c r="B210" s="10" t="s">
        <v>350</v>
      </c>
      <c r="C210" s="10" t="s">
        <v>121</v>
      </c>
      <c r="D210" s="10" t="s">
        <v>412</v>
      </c>
      <c r="E210" s="10" t="s">
        <v>1027</v>
      </c>
      <c r="F210" s="10" t="s">
        <v>389</v>
      </c>
      <c r="G210" s="10">
        <v>677</v>
      </c>
      <c r="H210" s="20">
        <f>IF(G210*0.012&lt;=21,G210*0.012,21)</f>
        <v>8.1240000000000006</v>
      </c>
      <c r="I210" s="20">
        <v>56</v>
      </c>
      <c r="J210" s="20">
        <f>IF(I210*0.12&lt;=20,I210*0.12,20)</f>
        <v>6.72</v>
      </c>
      <c r="K210" s="10">
        <v>20</v>
      </c>
      <c r="L210" s="20">
        <f>IF(K210*0.2&lt;=9,K210*0.2,9)</f>
        <v>4</v>
      </c>
      <c r="M210" s="20">
        <f>H210+J210+L210</f>
        <v>18.844000000000001</v>
      </c>
      <c r="N210" s="7">
        <v>1</v>
      </c>
      <c r="O210" s="7">
        <v>0</v>
      </c>
      <c r="P210" s="21">
        <v>2</v>
      </c>
      <c r="Q210" s="7">
        <v>3</v>
      </c>
      <c r="R210" s="7">
        <f>IF(O210+Q210&gt;5,5,O210+Q210)</f>
        <v>3</v>
      </c>
      <c r="S210" s="10">
        <v>0</v>
      </c>
      <c r="T210" s="10">
        <v>0</v>
      </c>
      <c r="U210" s="10">
        <v>0</v>
      </c>
      <c r="V210" s="24" t="s">
        <v>1349</v>
      </c>
      <c r="W210" s="31">
        <v>0</v>
      </c>
      <c r="X210" s="21">
        <v>0</v>
      </c>
      <c r="Y210" s="21">
        <v>0</v>
      </c>
      <c r="Z210" s="7">
        <v>0</v>
      </c>
      <c r="AA210" s="10">
        <v>0</v>
      </c>
      <c r="AB210" s="10">
        <v>0</v>
      </c>
      <c r="AC210" s="7">
        <v>0</v>
      </c>
      <c r="AD210" s="20">
        <f>S210+T210+U210+W210+Y210+Z210+AA210+AB210+AC210</f>
        <v>0</v>
      </c>
      <c r="AE210" s="24" t="s">
        <v>877</v>
      </c>
      <c r="AF210" s="20">
        <v>0</v>
      </c>
      <c r="AG210" s="6">
        <v>0</v>
      </c>
      <c r="AH210" s="10">
        <v>0</v>
      </c>
      <c r="AI210" s="10">
        <v>0</v>
      </c>
      <c r="AJ210" s="23">
        <f>IF(AI210*0.1&lt;=6,AI210*0.1,6)</f>
        <v>0</v>
      </c>
      <c r="AK210" s="20">
        <f>AF210+AH210+AJ210</f>
        <v>0</v>
      </c>
      <c r="AL210" s="20">
        <f>M210+R210+AD210+AK210</f>
        <v>21.844000000000001</v>
      </c>
    </row>
    <row r="211" spans="1:38" ht="12.75" customHeight="1" x14ac:dyDescent="0.25">
      <c r="A211" s="5">
        <v>210</v>
      </c>
      <c r="B211" s="10" t="s">
        <v>350</v>
      </c>
      <c r="C211" s="10" t="s">
        <v>414</v>
      </c>
      <c r="D211" s="10" t="s">
        <v>415</v>
      </c>
      <c r="E211" s="10" t="s">
        <v>1028</v>
      </c>
      <c r="F211" s="10" t="s">
        <v>389</v>
      </c>
      <c r="G211" s="10">
        <v>1102</v>
      </c>
      <c r="H211" s="20">
        <f>IF(G211*0.012&lt;=21,G211*0.012,21)</f>
        <v>13.224</v>
      </c>
      <c r="I211" s="20">
        <v>162</v>
      </c>
      <c r="J211" s="20">
        <f>IF(I211*0.12&lt;=20,I211*0.12,20)</f>
        <v>19.439999999999998</v>
      </c>
      <c r="K211" s="10">
        <v>39</v>
      </c>
      <c r="L211" s="20">
        <f>IF(K211*0.2&lt;=9,K211*0.2,9)</f>
        <v>7.8000000000000007</v>
      </c>
      <c r="M211" s="20">
        <f>H211+J211+L211</f>
        <v>40.463999999999999</v>
      </c>
      <c r="N211" s="7">
        <v>1</v>
      </c>
      <c r="O211" s="7">
        <v>0</v>
      </c>
      <c r="P211" s="21">
        <v>2</v>
      </c>
      <c r="Q211" s="7">
        <v>3</v>
      </c>
      <c r="R211" s="7">
        <f>IF(O211+Q211&gt;5,5,O211+Q211)</f>
        <v>3</v>
      </c>
      <c r="S211" s="10">
        <v>0</v>
      </c>
      <c r="T211" s="10">
        <v>0</v>
      </c>
      <c r="U211" s="10">
        <v>0</v>
      </c>
      <c r="V211" s="30" t="s">
        <v>1349</v>
      </c>
      <c r="W211" s="31">
        <v>0</v>
      </c>
      <c r="X211" s="21">
        <v>2</v>
      </c>
      <c r="Y211" s="21">
        <v>2</v>
      </c>
      <c r="Z211" s="7">
        <v>0</v>
      </c>
      <c r="AA211" s="10">
        <v>0</v>
      </c>
      <c r="AB211" s="10">
        <v>0</v>
      </c>
      <c r="AC211" s="7">
        <v>0</v>
      </c>
      <c r="AD211" s="20">
        <f>S211+T211+U211+W211+Y211+Z211+AA211+AB211+AC211</f>
        <v>2</v>
      </c>
      <c r="AE211" s="10">
        <v>16.7</v>
      </c>
      <c r="AF211" s="20">
        <f>IF(AE211*0.23&lt;=7,AE211*0.23,7)</f>
        <v>3.8410000000000002</v>
      </c>
      <c r="AG211" s="6">
        <v>0</v>
      </c>
      <c r="AH211" s="10">
        <v>0</v>
      </c>
      <c r="AI211" s="10">
        <v>0</v>
      </c>
      <c r="AJ211" s="23">
        <f>IF(AI211*0.1&lt;=6,AI211*0.1,6)</f>
        <v>0</v>
      </c>
      <c r="AK211" s="20">
        <f>AF211+AH211+AJ211</f>
        <v>3.8410000000000002</v>
      </c>
      <c r="AL211" s="20">
        <f>M211+R211+AD211+AK211</f>
        <v>49.305</v>
      </c>
    </row>
    <row r="212" spans="1:38" ht="12.75" customHeight="1" x14ac:dyDescent="0.25">
      <c r="A212" s="5">
        <v>211</v>
      </c>
      <c r="B212" s="10" t="s">
        <v>350</v>
      </c>
      <c r="C212" s="10" t="s">
        <v>416</v>
      </c>
      <c r="D212" s="10" t="s">
        <v>417</v>
      </c>
      <c r="E212" s="10" t="s">
        <v>1029</v>
      </c>
      <c r="F212" s="10" t="s">
        <v>389</v>
      </c>
      <c r="G212" s="10">
        <v>773</v>
      </c>
      <c r="H212" s="20">
        <f>IF(G212*0.012&lt;=21,G212*0.012,21)</f>
        <v>9.2759999999999998</v>
      </c>
      <c r="I212" s="20">
        <v>127</v>
      </c>
      <c r="J212" s="20">
        <f>IF(I212*0.12&lt;=20,I212*0.12,20)</f>
        <v>15.24</v>
      </c>
      <c r="K212" s="10">
        <v>26</v>
      </c>
      <c r="L212" s="20">
        <f>IF(K212*0.2&lt;=9,K212*0.2,9)</f>
        <v>5.2</v>
      </c>
      <c r="M212" s="20">
        <f>H212+J212+L212</f>
        <v>29.715999999999998</v>
      </c>
      <c r="N212" s="7">
        <v>1</v>
      </c>
      <c r="O212" s="7">
        <v>0</v>
      </c>
      <c r="P212" s="21">
        <v>2</v>
      </c>
      <c r="Q212" s="7">
        <v>3</v>
      </c>
      <c r="R212" s="7">
        <f>IF(O212+Q212&gt;5,5,O212+Q212)</f>
        <v>3</v>
      </c>
      <c r="S212" s="10">
        <v>0</v>
      </c>
      <c r="T212" s="10">
        <v>0</v>
      </c>
      <c r="U212" s="22">
        <v>3</v>
      </c>
      <c r="V212" s="24">
        <v>2</v>
      </c>
      <c r="W212" s="6">
        <v>2</v>
      </c>
      <c r="X212" s="21">
        <v>1</v>
      </c>
      <c r="Y212" s="21">
        <v>2</v>
      </c>
      <c r="Z212" s="7">
        <v>0</v>
      </c>
      <c r="AA212" s="10">
        <v>0</v>
      </c>
      <c r="AB212" s="10">
        <v>0</v>
      </c>
      <c r="AC212" s="7">
        <v>0</v>
      </c>
      <c r="AD212" s="20">
        <f>S212+T212+U212+W212+Y212+Z212+AA212+AB212+AC212</f>
        <v>7</v>
      </c>
      <c r="AE212" s="24" t="s">
        <v>877</v>
      </c>
      <c r="AF212" s="20">
        <v>0</v>
      </c>
      <c r="AG212" s="6">
        <v>0</v>
      </c>
      <c r="AH212" s="10">
        <v>0</v>
      </c>
      <c r="AI212" s="10">
        <v>52</v>
      </c>
      <c r="AJ212" s="23">
        <f>IF(AI212*0.1&lt;=6,AI212*0.1,6)</f>
        <v>5.2</v>
      </c>
      <c r="AK212" s="20">
        <f>AF212+AH212+AJ212</f>
        <v>5.2</v>
      </c>
      <c r="AL212" s="20">
        <f>M212+R212+AD212+AK212</f>
        <v>44.915999999999997</v>
      </c>
    </row>
    <row r="213" spans="1:38" ht="12.75" customHeight="1" x14ac:dyDescent="0.25">
      <c r="A213" s="5">
        <v>212</v>
      </c>
      <c r="B213" s="10" t="s">
        <v>350</v>
      </c>
      <c r="C213" s="10" t="s">
        <v>347</v>
      </c>
      <c r="D213" s="10" t="s">
        <v>418</v>
      </c>
      <c r="E213" s="10" t="s">
        <v>1030</v>
      </c>
      <c r="F213" s="10" t="s">
        <v>389</v>
      </c>
      <c r="G213" s="10">
        <v>795</v>
      </c>
      <c r="H213" s="20">
        <f>IF(G213*0.012&lt;=21,G213*0.012,21)</f>
        <v>9.5400000000000009</v>
      </c>
      <c r="I213" s="20">
        <v>77</v>
      </c>
      <c r="J213" s="20">
        <f>IF(I213*0.12&lt;=20,I213*0.12,20)</f>
        <v>9.24</v>
      </c>
      <c r="K213" s="10">
        <v>32</v>
      </c>
      <c r="L213" s="20">
        <f>IF(K213*0.2&lt;=9,K213*0.2,9)</f>
        <v>6.4</v>
      </c>
      <c r="M213" s="20">
        <f>H213+J213+L213</f>
        <v>25.18</v>
      </c>
      <c r="N213" s="7">
        <v>1</v>
      </c>
      <c r="O213" s="7">
        <v>0</v>
      </c>
      <c r="P213" s="21">
        <v>2</v>
      </c>
      <c r="Q213" s="7">
        <v>3</v>
      </c>
      <c r="R213" s="7">
        <f>IF(O213+Q213&gt;5,5,O213+Q213)</f>
        <v>3</v>
      </c>
      <c r="S213" s="10">
        <v>0</v>
      </c>
      <c r="T213" s="10">
        <v>2</v>
      </c>
      <c r="U213" s="22">
        <v>3</v>
      </c>
      <c r="V213" s="30" t="s">
        <v>1349</v>
      </c>
      <c r="W213" s="31">
        <v>0</v>
      </c>
      <c r="X213" s="21">
        <v>0</v>
      </c>
      <c r="Y213" s="21">
        <v>0</v>
      </c>
      <c r="Z213" s="7">
        <v>0</v>
      </c>
      <c r="AA213" s="10">
        <v>0</v>
      </c>
      <c r="AB213" s="10">
        <v>0</v>
      </c>
      <c r="AC213" s="7">
        <v>0</v>
      </c>
      <c r="AD213" s="20">
        <f>S213+T213+U213+W213+Y213+Z213+AA213+AB213+AC213</f>
        <v>5</v>
      </c>
      <c r="AE213" s="24">
        <v>18.36</v>
      </c>
      <c r="AF213" s="20">
        <f>IF(AE213*0.23&lt;=7,AE213*0.23,7)</f>
        <v>4.2228000000000003</v>
      </c>
      <c r="AG213" s="6">
        <v>0</v>
      </c>
      <c r="AH213" s="10">
        <v>0</v>
      </c>
      <c r="AI213" s="10">
        <v>13</v>
      </c>
      <c r="AJ213" s="23">
        <f>IF(AI213*0.1&lt;=6,AI213*0.1,6)</f>
        <v>1.3</v>
      </c>
      <c r="AK213" s="20">
        <f>AF213+AH213+AJ213</f>
        <v>5.5228000000000002</v>
      </c>
      <c r="AL213" s="20">
        <f>M213+R213+AD213+AK213</f>
        <v>38.702799999999996</v>
      </c>
    </row>
    <row r="214" spans="1:38" ht="12.75" customHeight="1" x14ac:dyDescent="0.25">
      <c r="A214" s="5">
        <v>213</v>
      </c>
      <c r="B214" s="10" t="s">
        <v>350</v>
      </c>
      <c r="C214" s="10" t="s">
        <v>125</v>
      </c>
      <c r="D214" s="10" t="s">
        <v>420</v>
      </c>
      <c r="E214" s="10" t="s">
        <v>1031</v>
      </c>
      <c r="F214" s="10" t="s">
        <v>389</v>
      </c>
      <c r="G214" s="10">
        <v>990</v>
      </c>
      <c r="H214" s="20">
        <f>IF(G214*0.012&lt;=21,G214*0.012,21)</f>
        <v>11.88</v>
      </c>
      <c r="I214" s="20">
        <v>112</v>
      </c>
      <c r="J214" s="20">
        <f>IF(I214*0.12&lt;=20,I214*0.12,20)</f>
        <v>13.44</v>
      </c>
      <c r="K214" s="10">
        <v>36</v>
      </c>
      <c r="L214" s="20">
        <f>IF(K214*0.2&lt;=9,K214*0.2,9)</f>
        <v>7.2</v>
      </c>
      <c r="M214" s="20">
        <f>H214+J214+L214</f>
        <v>32.520000000000003</v>
      </c>
      <c r="N214" s="7">
        <v>1</v>
      </c>
      <c r="O214" s="7">
        <v>0</v>
      </c>
      <c r="P214" s="21">
        <v>2</v>
      </c>
      <c r="Q214" s="7">
        <v>3</v>
      </c>
      <c r="R214" s="7">
        <f>IF(O214+Q214&gt;5,5,O214+Q214)</f>
        <v>3</v>
      </c>
      <c r="S214" s="10">
        <v>0</v>
      </c>
      <c r="T214" s="10">
        <v>0</v>
      </c>
      <c r="U214" s="22">
        <v>3</v>
      </c>
      <c r="V214" s="24">
        <v>10</v>
      </c>
      <c r="W214" s="6">
        <v>7</v>
      </c>
      <c r="X214" s="21">
        <v>0</v>
      </c>
      <c r="Y214" s="21">
        <v>0</v>
      </c>
      <c r="Z214" s="7">
        <v>0</v>
      </c>
      <c r="AA214" s="10">
        <v>0</v>
      </c>
      <c r="AB214" s="10">
        <v>0</v>
      </c>
      <c r="AC214" s="7">
        <v>0</v>
      </c>
      <c r="AD214" s="20">
        <f>S214+T214+U214+W214+Y214+Z214+AA214+AB214+AC214</f>
        <v>10</v>
      </c>
      <c r="AE214" s="24">
        <v>12.83</v>
      </c>
      <c r="AF214" s="20">
        <f>IF(AE214*0.23&lt;=7,AE214*0.23,7)</f>
        <v>2.9509000000000003</v>
      </c>
      <c r="AG214" s="6">
        <v>0</v>
      </c>
      <c r="AH214" s="10">
        <v>0</v>
      </c>
      <c r="AI214" s="10">
        <v>22</v>
      </c>
      <c r="AJ214" s="23">
        <f>IF(AI214*0.1&lt;=6,AI214*0.1,6)</f>
        <v>2.2000000000000002</v>
      </c>
      <c r="AK214" s="20">
        <f>AF214+AH214+AJ214</f>
        <v>5.1509</v>
      </c>
      <c r="AL214" s="20">
        <f>M214+R214+AD214+AK214</f>
        <v>50.670900000000003</v>
      </c>
    </row>
    <row r="215" spans="1:38" ht="12.75" customHeight="1" x14ac:dyDescent="0.25">
      <c r="A215" s="5">
        <v>214</v>
      </c>
      <c r="B215" s="10" t="s">
        <v>350</v>
      </c>
      <c r="C215" s="10" t="s">
        <v>125</v>
      </c>
      <c r="D215" s="10" t="s">
        <v>421</v>
      </c>
      <c r="E215" s="10" t="s">
        <v>1032</v>
      </c>
      <c r="F215" s="10" t="s">
        <v>389</v>
      </c>
      <c r="G215" s="10">
        <v>951</v>
      </c>
      <c r="H215" s="20">
        <f>IF(G215*0.012&lt;=21,G215*0.012,21)</f>
        <v>11.412000000000001</v>
      </c>
      <c r="I215" s="20">
        <v>106</v>
      </c>
      <c r="J215" s="20">
        <f>IF(I215*0.12&lt;=20,I215*0.12,20)</f>
        <v>12.719999999999999</v>
      </c>
      <c r="K215" s="10">
        <v>33</v>
      </c>
      <c r="L215" s="20">
        <f>IF(K215*0.2&lt;=9,K215*0.2,9)</f>
        <v>6.6000000000000005</v>
      </c>
      <c r="M215" s="20">
        <f>H215+J215+L215</f>
        <v>30.731999999999999</v>
      </c>
      <c r="N215" s="7">
        <v>1</v>
      </c>
      <c r="O215" s="7">
        <v>0</v>
      </c>
      <c r="P215" s="21">
        <v>2</v>
      </c>
      <c r="Q215" s="7">
        <v>3</v>
      </c>
      <c r="R215" s="7">
        <f>IF(O215+Q215&gt;5,5,O215+Q215)</f>
        <v>3</v>
      </c>
      <c r="S215" s="10">
        <v>0</v>
      </c>
      <c r="T215" s="10">
        <v>0</v>
      </c>
      <c r="U215" s="22">
        <v>3</v>
      </c>
      <c r="V215" s="24">
        <v>9</v>
      </c>
      <c r="W215" s="6">
        <v>7</v>
      </c>
      <c r="X215" s="21">
        <v>0</v>
      </c>
      <c r="Y215" s="21">
        <v>0</v>
      </c>
      <c r="Z215" s="7">
        <v>0</v>
      </c>
      <c r="AA215" s="10">
        <v>0</v>
      </c>
      <c r="AB215" s="10">
        <v>0</v>
      </c>
      <c r="AC215" s="7">
        <v>0</v>
      </c>
      <c r="AD215" s="20">
        <f>S215+T215+U215+W215+Y215+Z215+AA215+AB215+AC215</f>
        <v>10</v>
      </c>
      <c r="AE215" s="6">
        <v>10.73</v>
      </c>
      <c r="AF215" s="20">
        <f>IF(AE215*0.23&lt;=7,AE215*0.23,7)</f>
        <v>2.4679000000000002</v>
      </c>
      <c r="AG215" s="6">
        <v>0</v>
      </c>
      <c r="AH215" s="10">
        <v>0</v>
      </c>
      <c r="AI215" s="10">
        <v>14</v>
      </c>
      <c r="AJ215" s="23">
        <f>IF(AI215*0.1&lt;=6,AI215*0.1,6)</f>
        <v>1.4000000000000001</v>
      </c>
      <c r="AK215" s="20">
        <f>AF215+AH215+AJ215</f>
        <v>3.8679000000000006</v>
      </c>
      <c r="AL215" s="20">
        <f>M215+R215+AD215+AK215</f>
        <v>47.599899999999998</v>
      </c>
    </row>
    <row r="216" spans="1:38" x14ac:dyDescent="0.25">
      <c r="A216" s="5">
        <v>215</v>
      </c>
      <c r="B216" s="10" t="s">
        <v>350</v>
      </c>
      <c r="C216" s="10" t="s">
        <v>422</v>
      </c>
      <c r="D216" s="10" t="s">
        <v>423</v>
      </c>
      <c r="E216" s="10" t="s">
        <v>424</v>
      </c>
      <c r="F216" s="10" t="s">
        <v>389</v>
      </c>
      <c r="G216" s="10">
        <v>794</v>
      </c>
      <c r="H216" s="20">
        <f>IF(G216*0.012&lt;=21,G216*0.012,21)</f>
        <v>9.5280000000000005</v>
      </c>
      <c r="I216" s="20">
        <v>78</v>
      </c>
      <c r="J216" s="20">
        <f>IF(I216*0.12&lt;=20,I216*0.12,20)</f>
        <v>9.36</v>
      </c>
      <c r="K216" s="10">
        <v>46</v>
      </c>
      <c r="L216" s="20">
        <f>IF(K216*0.2&lt;=9,K216*0.2,9)</f>
        <v>9</v>
      </c>
      <c r="M216" s="20">
        <f>H216+J216+L216</f>
        <v>27.887999999999998</v>
      </c>
      <c r="N216" s="25" t="s">
        <v>876</v>
      </c>
      <c r="O216" s="7">
        <v>5</v>
      </c>
      <c r="P216" s="21">
        <v>2</v>
      </c>
      <c r="Q216" s="7">
        <v>3</v>
      </c>
      <c r="R216" s="7">
        <f>IF(O216+Q216&gt;5,5,O216+Q216)</f>
        <v>5</v>
      </c>
      <c r="S216" s="10">
        <v>0</v>
      </c>
      <c r="T216" s="10">
        <v>0</v>
      </c>
      <c r="U216" s="10">
        <v>0</v>
      </c>
      <c r="V216" s="30">
        <v>3</v>
      </c>
      <c r="W216" s="31">
        <v>3</v>
      </c>
      <c r="X216" s="21">
        <v>1</v>
      </c>
      <c r="Y216" s="21">
        <v>2</v>
      </c>
      <c r="Z216" s="7">
        <v>0</v>
      </c>
      <c r="AA216" s="10">
        <v>0</v>
      </c>
      <c r="AB216" s="10">
        <v>0</v>
      </c>
      <c r="AC216" s="7">
        <v>0</v>
      </c>
      <c r="AD216" s="20">
        <f>S216+T216+U216+W216+Y216+Z216+AA216+AB216+AC216</f>
        <v>5</v>
      </c>
      <c r="AE216" s="24" t="s">
        <v>877</v>
      </c>
      <c r="AF216" s="20">
        <v>0</v>
      </c>
      <c r="AG216" s="6">
        <v>0</v>
      </c>
      <c r="AH216" s="10">
        <v>0</v>
      </c>
      <c r="AI216" s="10">
        <v>15</v>
      </c>
      <c r="AJ216" s="23">
        <f>IF(AI216*0.1&lt;=6,AI216*0.1,6)</f>
        <v>1.5</v>
      </c>
      <c r="AK216" s="20">
        <f>AF216+AH216+AJ216</f>
        <v>1.5</v>
      </c>
      <c r="AL216" s="20">
        <f>M216+R216+AD216+AK216</f>
        <v>39.387999999999998</v>
      </c>
    </row>
    <row r="217" spans="1:38" ht="12.75" customHeight="1" x14ac:dyDescent="0.25">
      <c r="A217" s="5">
        <v>216</v>
      </c>
      <c r="B217" s="10" t="s">
        <v>350</v>
      </c>
      <c r="C217" s="10" t="s">
        <v>31</v>
      </c>
      <c r="D217" s="10" t="s">
        <v>352</v>
      </c>
      <c r="E217" s="10" t="s">
        <v>1033</v>
      </c>
      <c r="F217" s="10" t="s">
        <v>353</v>
      </c>
      <c r="G217" s="10">
        <v>1558</v>
      </c>
      <c r="H217" s="20">
        <f>IF(G217*0.012&lt;=21,G217*0.012,21)</f>
        <v>18.696000000000002</v>
      </c>
      <c r="I217" s="20">
        <v>179.5</v>
      </c>
      <c r="J217" s="20">
        <f>IF(I217*0.12&lt;=20,I217*0.12,20)</f>
        <v>20</v>
      </c>
      <c r="K217" s="10">
        <v>42</v>
      </c>
      <c r="L217" s="20">
        <f>IF(K217*0.2&lt;=9,K217*0.2,9)</f>
        <v>8.4</v>
      </c>
      <c r="M217" s="20">
        <f>H217+J217+L217</f>
        <v>47.095999999999997</v>
      </c>
      <c r="N217" s="7">
        <v>2</v>
      </c>
      <c r="O217" s="7">
        <v>2</v>
      </c>
      <c r="P217" s="21">
        <v>0</v>
      </c>
      <c r="Q217" s="7">
        <v>0</v>
      </c>
      <c r="R217" s="7">
        <f>IF(O217+Q217&gt;5,5,O217+Q217)</f>
        <v>2</v>
      </c>
      <c r="S217" s="10">
        <v>0</v>
      </c>
      <c r="T217" s="10">
        <v>0</v>
      </c>
      <c r="U217" s="10">
        <v>0</v>
      </c>
      <c r="V217" s="24">
        <v>0</v>
      </c>
      <c r="W217" s="31">
        <v>0</v>
      </c>
      <c r="X217" s="21">
        <v>14</v>
      </c>
      <c r="Y217" s="21">
        <v>7</v>
      </c>
      <c r="Z217" s="7">
        <v>0</v>
      </c>
      <c r="AA217" s="10">
        <v>0</v>
      </c>
      <c r="AB217" s="10">
        <v>0</v>
      </c>
      <c r="AC217" s="7">
        <v>0</v>
      </c>
      <c r="AD217" s="20">
        <f>S217+T217+U217+W217+Y217+Z217+AA217+AB217+AC217</f>
        <v>7</v>
      </c>
      <c r="AE217" s="24">
        <v>19.96</v>
      </c>
      <c r="AF217" s="20">
        <f>IF(AE217*0.23&lt;=7,AE217*0.23,7)</f>
        <v>4.5908000000000007</v>
      </c>
      <c r="AG217" s="6">
        <v>0</v>
      </c>
      <c r="AH217" s="10">
        <v>0</v>
      </c>
      <c r="AI217" s="10">
        <v>46</v>
      </c>
      <c r="AJ217" s="23">
        <f>IF(AI217*0.1&lt;=6,AI217*0.1,6)</f>
        <v>4.6000000000000005</v>
      </c>
      <c r="AK217" s="20">
        <f>AF217+AH217+AJ217</f>
        <v>9.1908000000000012</v>
      </c>
      <c r="AL217" s="20">
        <f>M217+R217+AD217+AK217</f>
        <v>65.286799999999999</v>
      </c>
    </row>
    <row r="218" spans="1:38" x14ac:dyDescent="0.25">
      <c r="A218" s="5">
        <v>217</v>
      </c>
      <c r="B218" s="10" t="s">
        <v>350</v>
      </c>
      <c r="C218" s="10" t="s">
        <v>31</v>
      </c>
      <c r="D218" s="10" t="s">
        <v>355</v>
      </c>
      <c r="E218" s="10" t="s">
        <v>1034</v>
      </c>
      <c r="F218" s="10" t="s">
        <v>356</v>
      </c>
      <c r="G218" s="10">
        <v>728</v>
      </c>
      <c r="H218" s="20">
        <f>IF(G218*0.012&lt;=21,G218*0.012,21)</f>
        <v>8.7360000000000007</v>
      </c>
      <c r="I218" s="20">
        <v>81</v>
      </c>
      <c r="J218" s="20">
        <f>IF(I218*0.12&lt;=20,I218*0.12,20)</f>
        <v>9.7199999999999989</v>
      </c>
      <c r="K218" s="10">
        <v>20</v>
      </c>
      <c r="L218" s="20">
        <f>IF(K218*0.2&lt;=9,K218*0.2,9)</f>
        <v>4</v>
      </c>
      <c r="M218" s="20">
        <f>H218+J218+L218</f>
        <v>22.456</v>
      </c>
      <c r="N218" s="7">
        <v>2</v>
      </c>
      <c r="O218" s="7">
        <v>2</v>
      </c>
      <c r="P218" s="21">
        <v>0</v>
      </c>
      <c r="Q218" s="7">
        <v>0</v>
      </c>
      <c r="R218" s="7">
        <f>IF(O218+Q218&gt;5,5,O218+Q218)</f>
        <v>2</v>
      </c>
      <c r="S218" s="10">
        <v>0</v>
      </c>
      <c r="T218" s="10">
        <v>0</v>
      </c>
      <c r="U218" s="10">
        <v>0</v>
      </c>
      <c r="V218" s="30">
        <v>0</v>
      </c>
      <c r="W218" s="31">
        <v>0</v>
      </c>
      <c r="X218" s="21">
        <v>2</v>
      </c>
      <c r="Y218" s="21">
        <v>2</v>
      </c>
      <c r="Z218" s="7">
        <v>0</v>
      </c>
      <c r="AA218" s="10">
        <v>0</v>
      </c>
      <c r="AB218" s="10">
        <v>0</v>
      </c>
      <c r="AC218" s="7">
        <v>0</v>
      </c>
      <c r="AD218" s="20">
        <f>S218+T218+U218+W218+Y218+Z218+AA218+AB218+AC218</f>
        <v>2</v>
      </c>
      <c r="AE218" s="24">
        <v>11.95</v>
      </c>
      <c r="AF218" s="20">
        <f>IF(AE218*0.23&lt;=7,AE218*0.23,7)</f>
        <v>2.7484999999999999</v>
      </c>
      <c r="AG218" s="6">
        <v>0</v>
      </c>
      <c r="AH218" s="10">
        <v>0</v>
      </c>
      <c r="AI218" s="10">
        <v>21</v>
      </c>
      <c r="AJ218" s="23">
        <f>IF(AI218*0.1&lt;=6,AI218*0.1,6)</f>
        <v>2.1</v>
      </c>
      <c r="AK218" s="20">
        <f>AF218+AH218+AJ218</f>
        <v>4.8484999999999996</v>
      </c>
      <c r="AL218" s="20">
        <f>M218+R218+AD218+AK218</f>
        <v>31.304499999999997</v>
      </c>
    </row>
    <row r="219" spans="1:38" x14ac:dyDescent="0.25">
      <c r="A219" s="5">
        <v>218</v>
      </c>
      <c r="B219" s="10" t="s">
        <v>350</v>
      </c>
      <c r="C219" s="10" t="s">
        <v>37</v>
      </c>
      <c r="D219" s="10" t="s">
        <v>357</v>
      </c>
      <c r="E219" s="10" t="s">
        <v>1035</v>
      </c>
      <c r="F219" s="10" t="s">
        <v>358</v>
      </c>
      <c r="G219" s="10">
        <v>1095</v>
      </c>
      <c r="H219" s="20">
        <f>IF(G219*0.012&lt;=21,G219*0.012,21)</f>
        <v>13.14</v>
      </c>
      <c r="I219" s="20">
        <v>156</v>
      </c>
      <c r="J219" s="20">
        <f>IF(I219*0.12&lt;=20,I219*0.12,20)</f>
        <v>18.72</v>
      </c>
      <c r="K219" s="10">
        <v>39</v>
      </c>
      <c r="L219" s="20">
        <f>IF(K219*0.2&lt;=9,K219*0.2,9)</f>
        <v>7.8000000000000007</v>
      </c>
      <c r="M219" s="20">
        <f>H219+J219+L219</f>
        <v>39.659999999999997</v>
      </c>
      <c r="N219" s="7">
        <v>3</v>
      </c>
      <c r="O219" s="7">
        <v>4</v>
      </c>
      <c r="P219" s="21">
        <v>0</v>
      </c>
      <c r="Q219" s="7">
        <v>0</v>
      </c>
      <c r="R219" s="7">
        <f>IF(O219+Q219&gt;5,5,O219+Q219)</f>
        <v>4</v>
      </c>
      <c r="S219" s="10">
        <v>0</v>
      </c>
      <c r="T219" s="10">
        <v>0</v>
      </c>
      <c r="U219" s="10">
        <v>0</v>
      </c>
      <c r="V219" s="30">
        <v>0</v>
      </c>
      <c r="W219" s="31">
        <v>0</v>
      </c>
      <c r="X219" s="21">
        <v>13</v>
      </c>
      <c r="Y219" s="21">
        <v>7</v>
      </c>
      <c r="Z219" s="7">
        <v>0</v>
      </c>
      <c r="AA219" s="10">
        <v>0</v>
      </c>
      <c r="AB219" s="10">
        <v>0</v>
      </c>
      <c r="AC219" s="7">
        <v>3</v>
      </c>
      <c r="AD219" s="20">
        <f>S219+T219+U219+W219+Y219+Z219+AA219+AB219+AC219</f>
        <v>10</v>
      </c>
      <c r="AE219" s="6">
        <v>9.1300000000000008</v>
      </c>
      <c r="AF219" s="20">
        <f>IF(AE219*0.23&lt;=7,AE219*0.23,7)</f>
        <v>2.0999000000000003</v>
      </c>
      <c r="AG219" s="6">
        <v>0</v>
      </c>
      <c r="AH219" s="10">
        <v>0</v>
      </c>
      <c r="AI219" s="10">
        <v>36</v>
      </c>
      <c r="AJ219" s="23">
        <f>IF(AI219*0.1&lt;=6,AI219*0.1,6)</f>
        <v>3.6</v>
      </c>
      <c r="AK219" s="20">
        <f>AF219+AH219+AJ219</f>
        <v>5.6999000000000004</v>
      </c>
      <c r="AL219" s="20">
        <f>M219+R219+AD219+AK219</f>
        <v>59.359899999999996</v>
      </c>
    </row>
    <row r="220" spans="1:38" ht="12.75" customHeight="1" x14ac:dyDescent="0.25">
      <c r="A220" s="5">
        <v>219</v>
      </c>
      <c r="B220" s="10" t="s">
        <v>350</v>
      </c>
      <c r="C220" s="10" t="s">
        <v>37</v>
      </c>
      <c r="D220" s="10" t="s">
        <v>359</v>
      </c>
      <c r="E220" s="10" t="s">
        <v>360</v>
      </c>
      <c r="F220" s="10" t="s">
        <v>360</v>
      </c>
      <c r="G220" s="10">
        <v>1224</v>
      </c>
      <c r="H220" s="20">
        <f>IF(G220*0.012&lt;=21,G220*0.012,21)</f>
        <v>14.688000000000001</v>
      </c>
      <c r="I220" s="20">
        <v>130</v>
      </c>
      <c r="J220" s="20">
        <f>IF(I220*0.12&lt;=20,I220*0.12,20)</f>
        <v>15.6</v>
      </c>
      <c r="K220" s="10">
        <v>28</v>
      </c>
      <c r="L220" s="20">
        <f>IF(K220*0.2&lt;=9,K220*0.2,9)</f>
        <v>5.6000000000000005</v>
      </c>
      <c r="M220" s="20">
        <f>H220+J220+L220</f>
        <v>35.887999999999998</v>
      </c>
      <c r="N220" s="25">
        <v>3</v>
      </c>
      <c r="O220" s="7">
        <v>4</v>
      </c>
      <c r="P220" s="21">
        <v>0</v>
      </c>
      <c r="Q220" s="7">
        <v>0</v>
      </c>
      <c r="R220" s="7">
        <f>IF(O220+Q220&gt;5,5,O220+Q220)</f>
        <v>4</v>
      </c>
      <c r="S220" s="10">
        <v>0</v>
      </c>
      <c r="T220" s="10">
        <v>0</v>
      </c>
      <c r="U220" s="10">
        <v>0</v>
      </c>
      <c r="V220" s="24">
        <v>0</v>
      </c>
      <c r="W220" s="31">
        <v>0</v>
      </c>
      <c r="X220" s="21">
        <v>7</v>
      </c>
      <c r="Y220" s="21">
        <v>4</v>
      </c>
      <c r="Z220" s="7">
        <v>0</v>
      </c>
      <c r="AA220" s="10">
        <v>0</v>
      </c>
      <c r="AB220" s="10">
        <v>0</v>
      </c>
      <c r="AC220" s="7">
        <v>0</v>
      </c>
      <c r="AD220" s="20">
        <f>S220+T220+U220+W220+Y220+Z220+AA220+AB220+AC220</f>
        <v>4</v>
      </c>
      <c r="AE220" s="6">
        <v>11.44</v>
      </c>
      <c r="AF220" s="20">
        <f>IF(AE220*0.23&lt;=7,AE220*0.23,7)</f>
        <v>2.6312000000000002</v>
      </c>
      <c r="AG220" s="6">
        <v>0</v>
      </c>
      <c r="AH220" s="10">
        <v>0</v>
      </c>
      <c r="AI220" s="10">
        <v>24</v>
      </c>
      <c r="AJ220" s="23">
        <f>IF(AI220*0.1&lt;=6,AI220*0.1,6)</f>
        <v>2.4000000000000004</v>
      </c>
      <c r="AK220" s="20">
        <f>AF220+AH220+AJ220</f>
        <v>5.0312000000000001</v>
      </c>
      <c r="AL220" s="20">
        <f>M220+R220+AD220+AK220</f>
        <v>48.919199999999996</v>
      </c>
    </row>
    <row r="221" spans="1:38" ht="12.75" customHeight="1" x14ac:dyDescent="0.25">
      <c r="A221" s="5">
        <v>220</v>
      </c>
      <c r="B221" s="10" t="s">
        <v>350</v>
      </c>
      <c r="C221" s="10" t="s">
        <v>37</v>
      </c>
      <c r="D221" s="10" t="s">
        <v>361</v>
      </c>
      <c r="E221" s="10" t="s">
        <v>1036</v>
      </c>
      <c r="F221" s="10" t="s">
        <v>362</v>
      </c>
      <c r="G221" s="10">
        <v>999</v>
      </c>
      <c r="H221" s="20">
        <f>IF(G221*0.012&lt;=21,G221*0.012,21)</f>
        <v>11.988</v>
      </c>
      <c r="I221" s="20">
        <v>119</v>
      </c>
      <c r="J221" s="20">
        <f>IF(I221*0.12&lt;=20,I221*0.12,20)</f>
        <v>14.28</v>
      </c>
      <c r="K221" s="10">
        <v>35</v>
      </c>
      <c r="L221" s="20">
        <f>IF(K221*0.2&lt;=9,K221*0.2,9)</f>
        <v>7</v>
      </c>
      <c r="M221" s="20">
        <f>H221+J221+L221</f>
        <v>33.268000000000001</v>
      </c>
      <c r="N221" s="7">
        <v>3</v>
      </c>
      <c r="O221" s="7">
        <v>4</v>
      </c>
      <c r="P221" s="21">
        <v>0</v>
      </c>
      <c r="Q221" s="7">
        <v>0</v>
      </c>
      <c r="R221" s="7">
        <f>IF(O221+Q221&gt;5,5,O221+Q221)</f>
        <v>4</v>
      </c>
      <c r="S221" s="10">
        <v>0</v>
      </c>
      <c r="T221" s="10">
        <v>0</v>
      </c>
      <c r="U221" s="10">
        <v>0</v>
      </c>
      <c r="V221" s="30">
        <v>0</v>
      </c>
      <c r="W221" s="31">
        <v>0</v>
      </c>
      <c r="X221" s="21">
        <v>13</v>
      </c>
      <c r="Y221" s="21">
        <v>7</v>
      </c>
      <c r="Z221" s="7">
        <v>0</v>
      </c>
      <c r="AA221" s="10">
        <v>0</v>
      </c>
      <c r="AB221" s="10">
        <v>0</v>
      </c>
      <c r="AC221" s="7">
        <v>3</v>
      </c>
      <c r="AD221" s="20">
        <f>S221+T221+U221+W221+Y221+Z221+AA221+AB221+AC221</f>
        <v>10</v>
      </c>
      <c r="AE221" s="24">
        <v>10.71</v>
      </c>
      <c r="AF221" s="20">
        <f>IF(AE221*0.23&lt;=7,AE221*0.23,7)</f>
        <v>2.4633000000000003</v>
      </c>
      <c r="AG221" s="6">
        <v>0</v>
      </c>
      <c r="AH221" s="10">
        <v>0</v>
      </c>
      <c r="AI221" s="10">
        <v>24</v>
      </c>
      <c r="AJ221" s="23">
        <f>IF(AI221*0.1&lt;=6,AI221*0.1,6)</f>
        <v>2.4000000000000004</v>
      </c>
      <c r="AK221" s="20">
        <f>AF221+AH221+AJ221</f>
        <v>4.8633000000000006</v>
      </c>
      <c r="AL221" s="20">
        <f>M221+R221+AD221+AK221</f>
        <v>52.131300000000003</v>
      </c>
    </row>
    <row r="222" spans="1:38" ht="12.75" customHeight="1" x14ac:dyDescent="0.25">
      <c r="A222" s="5">
        <v>221</v>
      </c>
      <c r="B222" s="10" t="s">
        <v>350</v>
      </c>
      <c r="C222" s="10" t="s">
        <v>37</v>
      </c>
      <c r="D222" s="10" t="s">
        <v>363</v>
      </c>
      <c r="E222" s="10" t="s">
        <v>1037</v>
      </c>
      <c r="F222" s="10" t="s">
        <v>364</v>
      </c>
      <c r="G222" s="10">
        <v>996</v>
      </c>
      <c r="H222" s="20">
        <f>IF(G222*0.012&lt;=21,G222*0.012,21)</f>
        <v>11.952</v>
      </c>
      <c r="I222" s="20">
        <v>122</v>
      </c>
      <c r="J222" s="20">
        <f>IF(I222*0.12&lt;=20,I222*0.12,20)</f>
        <v>14.639999999999999</v>
      </c>
      <c r="K222" s="10">
        <v>28</v>
      </c>
      <c r="L222" s="20">
        <f>IF(K222*0.2&lt;=9,K222*0.2,9)</f>
        <v>5.6000000000000005</v>
      </c>
      <c r="M222" s="20">
        <f>H222+J222+L222</f>
        <v>32.192</v>
      </c>
      <c r="N222" s="7">
        <v>3</v>
      </c>
      <c r="O222" s="7">
        <v>4</v>
      </c>
      <c r="P222" s="21">
        <v>0</v>
      </c>
      <c r="Q222" s="7">
        <v>0</v>
      </c>
      <c r="R222" s="7">
        <f>IF(O222+Q222&gt;5,5,O222+Q222)</f>
        <v>4</v>
      </c>
      <c r="S222" s="10">
        <v>0</v>
      </c>
      <c r="T222" s="10">
        <v>0</v>
      </c>
      <c r="U222" s="10">
        <v>0</v>
      </c>
      <c r="V222" s="30">
        <v>0</v>
      </c>
      <c r="W222" s="31">
        <v>0</v>
      </c>
      <c r="X222" s="21">
        <v>8</v>
      </c>
      <c r="Y222" s="21">
        <v>4</v>
      </c>
      <c r="Z222" s="7">
        <v>0</v>
      </c>
      <c r="AA222" s="10">
        <v>0</v>
      </c>
      <c r="AB222" s="10">
        <v>0</v>
      </c>
      <c r="AC222" s="7">
        <v>3</v>
      </c>
      <c r="AD222" s="20">
        <f>S222+T222+U222+W222+Y222+Z222+AA222+AB222+AC222</f>
        <v>7</v>
      </c>
      <c r="AE222" s="24">
        <v>12.85</v>
      </c>
      <c r="AF222" s="20">
        <f>IF(AE222*0.23&lt;=7,AE222*0.23,7)</f>
        <v>2.9555000000000002</v>
      </c>
      <c r="AG222" s="6">
        <v>0</v>
      </c>
      <c r="AH222" s="10">
        <v>0</v>
      </c>
      <c r="AI222" s="10">
        <v>34</v>
      </c>
      <c r="AJ222" s="23">
        <f>IF(AI222*0.1&lt;=6,AI222*0.1,6)</f>
        <v>3.4000000000000004</v>
      </c>
      <c r="AK222" s="20">
        <f>AF222+AH222+AJ222</f>
        <v>6.355500000000001</v>
      </c>
      <c r="AL222" s="20">
        <f>M222+R222+AD222+AK222</f>
        <v>49.547499999999999</v>
      </c>
    </row>
    <row r="223" spans="1:38" ht="12.75" customHeight="1" x14ac:dyDescent="0.25">
      <c r="A223" s="5">
        <v>222</v>
      </c>
      <c r="B223" s="10" t="s">
        <v>350</v>
      </c>
      <c r="C223" s="10" t="s">
        <v>37</v>
      </c>
      <c r="D223" s="10" t="s">
        <v>369</v>
      </c>
      <c r="E223" s="10" t="s">
        <v>1038</v>
      </c>
      <c r="F223" s="10" t="s">
        <v>370</v>
      </c>
      <c r="G223" s="10">
        <v>613</v>
      </c>
      <c r="H223" s="20">
        <f>IF(G223*0.012&lt;=21,G223*0.012,21)</f>
        <v>7.3559999999999999</v>
      </c>
      <c r="I223" s="20">
        <v>76</v>
      </c>
      <c r="J223" s="20">
        <f>IF(I223*0.12&lt;=20,I223*0.12,20)</f>
        <v>9.1199999999999992</v>
      </c>
      <c r="K223" s="10">
        <v>18</v>
      </c>
      <c r="L223" s="20">
        <f>IF(K223*0.2&lt;=9,K223*0.2,9)</f>
        <v>3.6</v>
      </c>
      <c r="M223" s="20">
        <f>H223+J223+L223</f>
        <v>20.076000000000001</v>
      </c>
      <c r="N223" s="7">
        <v>3</v>
      </c>
      <c r="O223" s="7">
        <v>4</v>
      </c>
      <c r="P223" s="21">
        <v>0</v>
      </c>
      <c r="Q223" s="7">
        <v>0</v>
      </c>
      <c r="R223" s="7">
        <f>IF(O223+Q223&gt;5,5,O223+Q223)</f>
        <v>4</v>
      </c>
      <c r="S223" s="10">
        <v>0</v>
      </c>
      <c r="T223" s="10">
        <v>0</v>
      </c>
      <c r="U223" s="10">
        <v>0</v>
      </c>
      <c r="V223" s="30">
        <v>0</v>
      </c>
      <c r="W223" s="31">
        <v>0</v>
      </c>
      <c r="X223" s="21">
        <v>4</v>
      </c>
      <c r="Y223" s="21">
        <v>3</v>
      </c>
      <c r="Z223" s="7">
        <v>0</v>
      </c>
      <c r="AA223" s="10">
        <v>0</v>
      </c>
      <c r="AB223" s="10">
        <v>0</v>
      </c>
      <c r="AC223" s="7">
        <v>0</v>
      </c>
      <c r="AD223" s="20">
        <f>S223+T223+U223+W223+Y223+Z223+AA223+AB223+AC223</f>
        <v>3</v>
      </c>
      <c r="AE223" s="24" t="s">
        <v>877</v>
      </c>
      <c r="AF223" s="20">
        <v>0</v>
      </c>
      <c r="AG223" s="6">
        <v>0</v>
      </c>
      <c r="AH223" s="10">
        <v>0</v>
      </c>
      <c r="AI223" s="10">
        <v>20</v>
      </c>
      <c r="AJ223" s="23">
        <f>IF(AI223*0.1&lt;=6,AI223*0.1,6)</f>
        <v>2</v>
      </c>
      <c r="AK223" s="20">
        <f>AF223+AH223+AJ223</f>
        <v>2</v>
      </c>
      <c r="AL223" s="20">
        <f>M223+R223+AD223+AK223</f>
        <v>29.076000000000001</v>
      </c>
    </row>
    <row r="224" spans="1:38" ht="12.75" customHeight="1" x14ac:dyDescent="0.25">
      <c r="A224" s="5">
        <v>223</v>
      </c>
      <c r="B224" s="10" t="s">
        <v>350</v>
      </c>
      <c r="C224" s="10" t="s">
        <v>37</v>
      </c>
      <c r="D224" s="10" t="s">
        <v>371</v>
      </c>
      <c r="E224" s="10" t="s">
        <v>1039</v>
      </c>
      <c r="F224" s="10" t="s">
        <v>372</v>
      </c>
      <c r="G224" s="10">
        <v>757</v>
      </c>
      <c r="H224" s="20">
        <f>IF(G224*0.012&lt;=21,G224*0.012,21)</f>
        <v>9.0839999999999996</v>
      </c>
      <c r="I224" s="20">
        <v>95</v>
      </c>
      <c r="J224" s="20">
        <f>IF(I224*0.12&lt;=20,I224*0.12,20)</f>
        <v>11.4</v>
      </c>
      <c r="K224" s="10">
        <v>21</v>
      </c>
      <c r="L224" s="20">
        <f>IF(K224*0.2&lt;=9,K224*0.2,9)</f>
        <v>4.2</v>
      </c>
      <c r="M224" s="20">
        <f>H224+J224+L224</f>
        <v>24.684000000000001</v>
      </c>
      <c r="N224" s="7">
        <v>3</v>
      </c>
      <c r="O224" s="7">
        <v>4</v>
      </c>
      <c r="P224" s="21">
        <v>0</v>
      </c>
      <c r="Q224" s="7">
        <v>0</v>
      </c>
      <c r="R224" s="7">
        <f>IF(O224+Q224&gt;5,5,O224+Q224)</f>
        <v>4</v>
      </c>
      <c r="S224" s="10">
        <v>0</v>
      </c>
      <c r="T224" s="10">
        <v>0</v>
      </c>
      <c r="U224" s="10">
        <v>0</v>
      </c>
      <c r="V224" s="30">
        <v>0</v>
      </c>
      <c r="W224" s="31">
        <v>0</v>
      </c>
      <c r="X224" s="21">
        <v>6</v>
      </c>
      <c r="Y224" s="21">
        <v>3</v>
      </c>
      <c r="Z224" s="7">
        <v>0</v>
      </c>
      <c r="AA224" s="10">
        <v>0</v>
      </c>
      <c r="AB224" s="10">
        <v>0</v>
      </c>
      <c r="AC224" s="7">
        <v>0</v>
      </c>
      <c r="AD224" s="20">
        <f>S224+T224+U224+W224+Y224+Z224+AA224+AB224+AC224</f>
        <v>3</v>
      </c>
      <c r="AE224" s="24">
        <v>13.21</v>
      </c>
      <c r="AF224" s="20">
        <f>IF(AE224*0.23&lt;=7,AE224*0.23,7)</f>
        <v>3.0383000000000004</v>
      </c>
      <c r="AG224" s="6">
        <v>0</v>
      </c>
      <c r="AH224" s="10">
        <v>0</v>
      </c>
      <c r="AI224" s="10">
        <v>21</v>
      </c>
      <c r="AJ224" s="23">
        <f>IF(AI224*0.1&lt;=6,AI224*0.1,6)</f>
        <v>2.1</v>
      </c>
      <c r="AK224" s="20">
        <f>AF224+AH224+AJ224</f>
        <v>5.138300000000001</v>
      </c>
      <c r="AL224" s="20">
        <f>M224+R224+AD224+AK224</f>
        <v>36.822299999999998</v>
      </c>
    </row>
    <row r="225" spans="1:38" ht="12.75" customHeight="1" x14ac:dyDescent="0.25">
      <c r="A225" s="5">
        <v>224</v>
      </c>
      <c r="B225" s="10" t="s">
        <v>350</v>
      </c>
      <c r="C225" s="10" t="s">
        <v>37</v>
      </c>
      <c r="D225" s="10" t="s">
        <v>373</v>
      </c>
      <c r="E225" s="10" t="s">
        <v>1040</v>
      </c>
      <c r="F225" s="10" t="s">
        <v>374</v>
      </c>
      <c r="G225" s="10">
        <v>719</v>
      </c>
      <c r="H225" s="20">
        <f>IF(G225*0.012&lt;=21,G225*0.012,21)</f>
        <v>8.6280000000000001</v>
      </c>
      <c r="I225" s="20">
        <v>71</v>
      </c>
      <c r="J225" s="20">
        <f>IF(I225*0.12&lt;=20,I225*0.12,20)</f>
        <v>8.52</v>
      </c>
      <c r="K225" s="10">
        <v>18</v>
      </c>
      <c r="L225" s="20">
        <f>IF(K225*0.2&lt;=9,K225*0.2,9)</f>
        <v>3.6</v>
      </c>
      <c r="M225" s="20">
        <f>H225+J225+L225</f>
        <v>20.748000000000001</v>
      </c>
      <c r="N225" s="7">
        <v>3</v>
      </c>
      <c r="O225" s="7">
        <v>4</v>
      </c>
      <c r="P225" s="21">
        <v>0</v>
      </c>
      <c r="Q225" s="7">
        <v>0</v>
      </c>
      <c r="R225" s="7">
        <f>IF(O225+Q225&gt;5,5,O225+Q225)</f>
        <v>4</v>
      </c>
      <c r="S225" s="10">
        <v>0</v>
      </c>
      <c r="T225" s="10">
        <v>0</v>
      </c>
      <c r="U225" s="10">
        <v>0</v>
      </c>
      <c r="V225" s="30">
        <v>0</v>
      </c>
      <c r="W225" s="31">
        <v>0</v>
      </c>
      <c r="X225" s="21">
        <v>2</v>
      </c>
      <c r="Y225" s="21">
        <v>2</v>
      </c>
      <c r="Z225" s="7">
        <v>0</v>
      </c>
      <c r="AA225" s="10">
        <v>0</v>
      </c>
      <c r="AB225" s="10">
        <v>0</v>
      </c>
      <c r="AC225" s="7">
        <v>0</v>
      </c>
      <c r="AD225" s="20">
        <f>S225+T225+U225+W225+Y225+Z225+AA225+AB225+AC225</f>
        <v>2</v>
      </c>
      <c r="AE225" s="24" t="s">
        <v>877</v>
      </c>
      <c r="AF225" s="20">
        <v>0</v>
      </c>
      <c r="AG225" s="6">
        <v>0</v>
      </c>
      <c r="AH225" s="10">
        <v>0</v>
      </c>
      <c r="AI225" s="10">
        <v>17</v>
      </c>
      <c r="AJ225" s="23">
        <f>IF(AI225*0.1&lt;=6,AI225*0.1,6)</f>
        <v>1.7000000000000002</v>
      </c>
      <c r="AK225" s="20">
        <f>AF225+AH225+AJ225</f>
        <v>1.7000000000000002</v>
      </c>
      <c r="AL225" s="20">
        <f>M225+R225+AD225+AK225</f>
        <v>28.448</v>
      </c>
    </row>
    <row r="226" spans="1:38" ht="12.75" customHeight="1" x14ac:dyDescent="0.25">
      <c r="A226" s="5">
        <v>225</v>
      </c>
      <c r="B226" s="10" t="s">
        <v>350</v>
      </c>
      <c r="C226" s="10" t="s">
        <v>37</v>
      </c>
      <c r="D226" s="10" t="s">
        <v>377</v>
      </c>
      <c r="E226" s="10" t="s">
        <v>1041</v>
      </c>
      <c r="F226" s="10" t="s">
        <v>356</v>
      </c>
      <c r="G226" s="10">
        <v>959</v>
      </c>
      <c r="H226" s="20">
        <f>IF(G226*0.012&lt;=21,G226*0.012,21)</f>
        <v>11.508000000000001</v>
      </c>
      <c r="I226" s="20">
        <v>97</v>
      </c>
      <c r="J226" s="20">
        <f>IF(I226*0.12&lt;=20,I226*0.12,20)</f>
        <v>11.639999999999999</v>
      </c>
      <c r="K226" s="10">
        <v>21</v>
      </c>
      <c r="L226" s="20">
        <f>IF(K226*0.2&lt;=9,K226*0.2,9)</f>
        <v>4.2</v>
      </c>
      <c r="M226" s="20">
        <f>H226+J226+L226</f>
        <v>27.347999999999999</v>
      </c>
      <c r="N226" s="7">
        <v>3</v>
      </c>
      <c r="O226" s="7">
        <v>4</v>
      </c>
      <c r="P226" s="21">
        <v>0</v>
      </c>
      <c r="Q226" s="7">
        <v>0</v>
      </c>
      <c r="R226" s="7">
        <f>IF(O226+Q226&gt;5,5,O226+Q226)</f>
        <v>4</v>
      </c>
      <c r="S226" s="10">
        <v>0</v>
      </c>
      <c r="T226" s="10">
        <v>0</v>
      </c>
      <c r="U226" s="10">
        <v>0</v>
      </c>
      <c r="V226" s="30">
        <v>0</v>
      </c>
      <c r="W226" s="31">
        <v>0</v>
      </c>
      <c r="X226" s="21">
        <v>3</v>
      </c>
      <c r="Y226" s="21">
        <v>2</v>
      </c>
      <c r="Z226" s="7">
        <v>0</v>
      </c>
      <c r="AA226" s="10">
        <v>0</v>
      </c>
      <c r="AB226" s="10">
        <v>0</v>
      </c>
      <c r="AC226" s="7">
        <v>0</v>
      </c>
      <c r="AD226" s="20">
        <f>S226+T226+U226+W226+Y226+Z226+AA226+AB226+AC226</f>
        <v>2</v>
      </c>
      <c r="AE226" s="24" t="s">
        <v>877</v>
      </c>
      <c r="AF226" s="20">
        <v>0</v>
      </c>
      <c r="AG226" s="6">
        <v>0</v>
      </c>
      <c r="AH226" s="10">
        <v>0</v>
      </c>
      <c r="AI226" s="10">
        <v>23</v>
      </c>
      <c r="AJ226" s="23">
        <f>IF(AI226*0.1&lt;=6,AI226*0.1,6)</f>
        <v>2.3000000000000003</v>
      </c>
      <c r="AK226" s="20">
        <f>AF226+AH226+AJ226</f>
        <v>2.3000000000000003</v>
      </c>
      <c r="AL226" s="20">
        <f>M226+R226+AD226+AK226</f>
        <v>35.647999999999996</v>
      </c>
    </row>
    <row r="227" spans="1:38" ht="12.75" customHeight="1" x14ac:dyDescent="0.25">
      <c r="A227" s="5">
        <v>226</v>
      </c>
      <c r="B227" s="10" t="s">
        <v>350</v>
      </c>
      <c r="C227" s="10" t="s">
        <v>37</v>
      </c>
      <c r="D227" s="10" t="s">
        <v>378</v>
      </c>
      <c r="E227" s="10" t="s">
        <v>1042</v>
      </c>
      <c r="F227" s="10" t="s">
        <v>379</v>
      </c>
      <c r="G227" s="10">
        <v>1071</v>
      </c>
      <c r="H227" s="20">
        <f>IF(G227*0.012&lt;=21,G227*0.012,21)</f>
        <v>12.852</v>
      </c>
      <c r="I227" s="20">
        <v>124</v>
      </c>
      <c r="J227" s="20">
        <f>IF(I227*0.12&lt;=20,I227*0.12,20)</f>
        <v>14.879999999999999</v>
      </c>
      <c r="K227" s="10">
        <v>32</v>
      </c>
      <c r="L227" s="20">
        <f>IF(K227*0.2&lt;=9,K227*0.2,9)</f>
        <v>6.4</v>
      </c>
      <c r="M227" s="20">
        <f>H227+J227+L227</f>
        <v>34.131999999999998</v>
      </c>
      <c r="N227" s="7">
        <v>3</v>
      </c>
      <c r="O227" s="7">
        <v>4</v>
      </c>
      <c r="P227" s="21">
        <v>0</v>
      </c>
      <c r="Q227" s="7">
        <v>0</v>
      </c>
      <c r="R227" s="7">
        <f>IF(O227+Q227&gt;5,5,O227+Q227)</f>
        <v>4</v>
      </c>
      <c r="S227" s="10">
        <v>0</v>
      </c>
      <c r="T227" s="10">
        <v>0</v>
      </c>
      <c r="U227" s="10">
        <v>0</v>
      </c>
      <c r="V227" s="30">
        <v>0</v>
      </c>
      <c r="W227" s="31">
        <v>0</v>
      </c>
      <c r="X227" s="21">
        <v>14</v>
      </c>
      <c r="Y227" s="21">
        <v>7</v>
      </c>
      <c r="Z227" s="7">
        <v>0</v>
      </c>
      <c r="AA227" s="10">
        <v>0</v>
      </c>
      <c r="AB227" s="10">
        <v>0</v>
      </c>
      <c r="AC227" s="7">
        <v>3</v>
      </c>
      <c r="AD227" s="20">
        <f>S227+T227+U227+W227+Y227+Z227+AA227+AB227+AC227</f>
        <v>10</v>
      </c>
      <c r="AE227" s="24">
        <v>9.24</v>
      </c>
      <c r="AF227" s="20">
        <f>IF(AE227*0.23&lt;=7,AE227*0.23,7)</f>
        <v>2.1252</v>
      </c>
      <c r="AG227" s="6">
        <v>0</v>
      </c>
      <c r="AH227" s="10">
        <v>0</v>
      </c>
      <c r="AI227" s="10">
        <v>29</v>
      </c>
      <c r="AJ227" s="23">
        <f>IF(AI227*0.1&lt;=6,AI227*0.1,6)</f>
        <v>2.9000000000000004</v>
      </c>
      <c r="AK227" s="20">
        <f>AF227+AH227+AJ227</f>
        <v>5.0251999999999999</v>
      </c>
      <c r="AL227" s="20">
        <f>M227+R227+AD227+AK227</f>
        <v>53.157199999999996</v>
      </c>
    </row>
    <row r="228" spans="1:38" ht="12.75" customHeight="1" x14ac:dyDescent="0.25">
      <c r="A228" s="5">
        <v>227</v>
      </c>
      <c r="B228" s="10" t="s">
        <v>350</v>
      </c>
      <c r="C228" s="10" t="s">
        <v>37</v>
      </c>
      <c r="D228" s="10" t="s">
        <v>382</v>
      </c>
      <c r="E228" s="10" t="s">
        <v>1043</v>
      </c>
      <c r="F228" s="10" t="s">
        <v>383</v>
      </c>
      <c r="G228" s="10">
        <v>1415</v>
      </c>
      <c r="H228" s="20">
        <f>IF(G228*0.012&lt;=21,G228*0.012,21)</f>
        <v>16.98</v>
      </c>
      <c r="I228" s="20">
        <v>151</v>
      </c>
      <c r="J228" s="20">
        <f>IF(I228*0.12&lt;=20,I228*0.12,20)</f>
        <v>18.12</v>
      </c>
      <c r="K228" s="10">
        <v>44</v>
      </c>
      <c r="L228" s="20">
        <f>IF(K228*0.2&lt;=9,K228*0.2,9)</f>
        <v>8.8000000000000007</v>
      </c>
      <c r="M228" s="20">
        <f>H228+J228+L228</f>
        <v>43.900000000000006</v>
      </c>
      <c r="N228" s="7">
        <v>3</v>
      </c>
      <c r="O228" s="7">
        <v>4</v>
      </c>
      <c r="P228" s="21">
        <v>0</v>
      </c>
      <c r="Q228" s="7">
        <v>0</v>
      </c>
      <c r="R228" s="7">
        <f>IF(O228+Q228&gt;5,5,O228+Q228)</f>
        <v>4</v>
      </c>
      <c r="S228" s="10">
        <v>0</v>
      </c>
      <c r="T228" s="10">
        <v>0</v>
      </c>
      <c r="U228" s="10">
        <v>0</v>
      </c>
      <c r="V228" s="30">
        <v>0</v>
      </c>
      <c r="W228" s="31">
        <v>0</v>
      </c>
      <c r="X228" s="21">
        <v>14</v>
      </c>
      <c r="Y228" s="21">
        <v>7</v>
      </c>
      <c r="Z228" s="7">
        <v>0</v>
      </c>
      <c r="AA228" s="10">
        <v>0</v>
      </c>
      <c r="AB228" s="10">
        <v>0</v>
      </c>
      <c r="AC228" s="7">
        <v>3</v>
      </c>
      <c r="AD228" s="20">
        <f>S228+T228+U228+W228+Y228+Z228+AA228+AB228+AC228</f>
        <v>10</v>
      </c>
      <c r="AE228" s="24">
        <v>9.19</v>
      </c>
      <c r="AF228" s="20">
        <f>IF(AE228*0.23&lt;=7,AE228*0.23,7)</f>
        <v>2.1137000000000001</v>
      </c>
      <c r="AG228" s="6">
        <v>0</v>
      </c>
      <c r="AH228" s="10">
        <v>0</v>
      </c>
      <c r="AI228" s="10">
        <v>29</v>
      </c>
      <c r="AJ228" s="23">
        <f>IF(AI228*0.1&lt;=6,AI228*0.1,6)</f>
        <v>2.9000000000000004</v>
      </c>
      <c r="AK228" s="20">
        <f>AF228+AH228+AJ228</f>
        <v>5.0137</v>
      </c>
      <c r="AL228" s="20">
        <f>M228+R228+AD228+AK228</f>
        <v>62.913700000000006</v>
      </c>
    </row>
    <row r="229" spans="1:38" ht="12.75" customHeight="1" x14ac:dyDescent="0.25">
      <c r="A229" s="5">
        <v>228</v>
      </c>
      <c r="B229" s="10" t="s">
        <v>350</v>
      </c>
      <c r="C229" s="10" t="s">
        <v>37</v>
      </c>
      <c r="D229" s="10" t="s">
        <v>384</v>
      </c>
      <c r="E229" s="10" t="s">
        <v>1044</v>
      </c>
      <c r="F229" s="10" t="s">
        <v>385</v>
      </c>
      <c r="G229" s="10">
        <v>1230</v>
      </c>
      <c r="H229" s="20">
        <f>IF(G229*0.012&lt;=21,G229*0.012,21)</f>
        <v>14.76</v>
      </c>
      <c r="I229" s="20">
        <v>125</v>
      </c>
      <c r="J229" s="20">
        <f>IF(I229*0.12&lt;=20,I229*0.12,20)</f>
        <v>15</v>
      </c>
      <c r="K229" s="10">
        <v>32</v>
      </c>
      <c r="L229" s="20">
        <f>IF(K229*0.2&lt;=9,K229*0.2,9)</f>
        <v>6.4</v>
      </c>
      <c r="M229" s="20">
        <f>H229+J229+L229</f>
        <v>36.159999999999997</v>
      </c>
      <c r="N229" s="7">
        <v>3</v>
      </c>
      <c r="O229" s="7">
        <v>4</v>
      </c>
      <c r="P229" s="21">
        <v>0</v>
      </c>
      <c r="Q229" s="7">
        <v>0</v>
      </c>
      <c r="R229" s="7">
        <f>IF(O229+Q229&gt;5,5,O229+Q229)</f>
        <v>4</v>
      </c>
      <c r="S229" s="10">
        <v>0</v>
      </c>
      <c r="T229" s="10">
        <v>0</v>
      </c>
      <c r="U229" s="10">
        <v>0</v>
      </c>
      <c r="V229" s="30">
        <v>0</v>
      </c>
      <c r="W229" s="31">
        <v>0</v>
      </c>
      <c r="X229" s="21">
        <v>13</v>
      </c>
      <c r="Y229" s="21">
        <v>7</v>
      </c>
      <c r="Z229" s="7">
        <v>0</v>
      </c>
      <c r="AA229" s="10">
        <v>0</v>
      </c>
      <c r="AB229" s="10">
        <v>0</v>
      </c>
      <c r="AC229" s="7">
        <v>3</v>
      </c>
      <c r="AD229" s="20">
        <f>S229+T229+U229+W229+Y229+Z229+AA229+AB229+AC229</f>
        <v>10</v>
      </c>
      <c r="AE229" s="24">
        <v>10.08</v>
      </c>
      <c r="AF229" s="20">
        <f>IF(AE229*0.23&lt;=7,AE229*0.23,7)</f>
        <v>2.3184</v>
      </c>
      <c r="AG229" s="6">
        <v>0</v>
      </c>
      <c r="AH229" s="10">
        <v>0</v>
      </c>
      <c r="AI229" s="10">
        <v>24</v>
      </c>
      <c r="AJ229" s="23">
        <f>IF(AI229*0.1&lt;=6,AI229*0.1,6)</f>
        <v>2.4000000000000004</v>
      </c>
      <c r="AK229" s="20">
        <f>AF229+AH229+AJ229</f>
        <v>4.7184000000000008</v>
      </c>
      <c r="AL229" s="20">
        <f>M229+R229+AD229+AK229</f>
        <v>54.878399999999999</v>
      </c>
    </row>
    <row r="230" spans="1:38" ht="12.75" customHeight="1" x14ac:dyDescent="0.25">
      <c r="A230" s="5">
        <v>229</v>
      </c>
      <c r="B230" s="10" t="s">
        <v>350</v>
      </c>
      <c r="C230" s="10" t="s">
        <v>37</v>
      </c>
      <c r="D230" s="10" t="s">
        <v>386</v>
      </c>
      <c r="E230" s="10" t="s">
        <v>1045</v>
      </c>
      <c r="F230" s="10" t="s">
        <v>351</v>
      </c>
      <c r="G230" s="10">
        <v>1277</v>
      </c>
      <c r="H230" s="20">
        <f>IF(G230*0.012&lt;=21,G230*0.012,21)</f>
        <v>15.324</v>
      </c>
      <c r="I230" s="20">
        <v>133.5</v>
      </c>
      <c r="J230" s="20">
        <f>IF(I230*0.12&lt;=20,I230*0.12,20)</f>
        <v>16.02</v>
      </c>
      <c r="K230" s="10">
        <v>31</v>
      </c>
      <c r="L230" s="20">
        <f>IF(K230*0.2&lt;=9,K230*0.2,9)</f>
        <v>6.2</v>
      </c>
      <c r="M230" s="20">
        <f>H230+J230+L230</f>
        <v>37.544000000000004</v>
      </c>
      <c r="N230" s="7">
        <v>3</v>
      </c>
      <c r="O230" s="7">
        <v>4</v>
      </c>
      <c r="P230" s="21">
        <v>0</v>
      </c>
      <c r="Q230" s="7">
        <v>0</v>
      </c>
      <c r="R230" s="7">
        <f>IF(O230+Q230&gt;5,5,O230+Q230)</f>
        <v>4</v>
      </c>
      <c r="S230" s="10">
        <v>0</v>
      </c>
      <c r="T230" s="10">
        <v>0</v>
      </c>
      <c r="U230" s="10">
        <v>0</v>
      </c>
      <c r="V230" s="30">
        <v>0</v>
      </c>
      <c r="W230" s="31">
        <v>0</v>
      </c>
      <c r="X230" s="21">
        <v>6</v>
      </c>
      <c r="Y230" s="21">
        <v>3</v>
      </c>
      <c r="Z230" s="7">
        <v>0</v>
      </c>
      <c r="AA230" s="10">
        <v>0</v>
      </c>
      <c r="AB230" s="10">
        <v>0</v>
      </c>
      <c r="AC230" s="7">
        <v>0</v>
      </c>
      <c r="AD230" s="20">
        <f>S230+T230+U230+W230+Y230+Z230+AA230+AB230+AC230</f>
        <v>3</v>
      </c>
      <c r="AE230" s="24">
        <v>17.07</v>
      </c>
      <c r="AF230" s="20">
        <f>IF(AE230*0.23&lt;=7,AE230*0.23,7)</f>
        <v>3.9261000000000004</v>
      </c>
      <c r="AG230" s="6">
        <v>0</v>
      </c>
      <c r="AH230" s="10">
        <v>0</v>
      </c>
      <c r="AI230" s="10">
        <v>24</v>
      </c>
      <c r="AJ230" s="23">
        <f>IF(AI230*0.1&lt;=6,AI230*0.1,6)</f>
        <v>2.4000000000000004</v>
      </c>
      <c r="AK230" s="20">
        <f>AF230+AH230+AJ230</f>
        <v>6.3261000000000003</v>
      </c>
      <c r="AL230" s="20">
        <f>M230+R230+AD230+AK230</f>
        <v>50.870100000000008</v>
      </c>
    </row>
    <row r="231" spans="1:38" ht="12.75" customHeight="1" x14ac:dyDescent="0.25">
      <c r="A231" s="5">
        <v>230</v>
      </c>
      <c r="B231" s="10" t="s">
        <v>350</v>
      </c>
      <c r="C231" s="10" t="s">
        <v>37</v>
      </c>
      <c r="D231" s="10" t="s">
        <v>387</v>
      </c>
      <c r="E231" s="10" t="s">
        <v>1046</v>
      </c>
      <c r="F231" s="10" t="s">
        <v>354</v>
      </c>
      <c r="G231" s="10">
        <v>984</v>
      </c>
      <c r="H231" s="20">
        <f>IF(G231*0.012&lt;=21,G231*0.012,21)</f>
        <v>11.808</v>
      </c>
      <c r="I231" s="20">
        <v>102</v>
      </c>
      <c r="J231" s="20">
        <f>IF(I231*0.12&lt;=20,I231*0.12,20)</f>
        <v>12.24</v>
      </c>
      <c r="K231" s="10">
        <v>25</v>
      </c>
      <c r="L231" s="20">
        <f>IF(K231*0.2&lt;=9,K231*0.2,9)</f>
        <v>5</v>
      </c>
      <c r="M231" s="20">
        <f>H231+J231+L231</f>
        <v>29.048000000000002</v>
      </c>
      <c r="N231" s="7">
        <v>3</v>
      </c>
      <c r="O231" s="7">
        <v>4</v>
      </c>
      <c r="P231" s="21">
        <v>0</v>
      </c>
      <c r="Q231" s="7">
        <v>0</v>
      </c>
      <c r="R231" s="7">
        <f>IF(O231+Q231&gt;5,5,O231+Q231)</f>
        <v>4</v>
      </c>
      <c r="S231" s="10">
        <v>0</v>
      </c>
      <c r="T231" s="10">
        <v>0</v>
      </c>
      <c r="U231" s="10">
        <v>0</v>
      </c>
      <c r="V231" s="30">
        <v>0</v>
      </c>
      <c r="W231" s="31">
        <v>0</v>
      </c>
      <c r="X231" s="21">
        <v>2</v>
      </c>
      <c r="Y231" s="21">
        <v>2</v>
      </c>
      <c r="Z231" s="7">
        <v>0</v>
      </c>
      <c r="AA231" s="10">
        <v>0</v>
      </c>
      <c r="AB231" s="10">
        <v>0</v>
      </c>
      <c r="AC231" s="7">
        <v>0</v>
      </c>
      <c r="AD231" s="20">
        <f>S231+T231+U231+W231+Y231+Z231+AA231+AB231+AC231</f>
        <v>2</v>
      </c>
      <c r="AE231" s="24" t="s">
        <v>877</v>
      </c>
      <c r="AF231" s="20">
        <v>0</v>
      </c>
      <c r="AG231" s="6">
        <v>0</v>
      </c>
      <c r="AH231" s="10">
        <v>0</v>
      </c>
      <c r="AI231" s="10">
        <v>32</v>
      </c>
      <c r="AJ231" s="23">
        <f>IF(AI231*0.1&lt;=6,AI231*0.1,6)</f>
        <v>3.2</v>
      </c>
      <c r="AK231" s="20">
        <f>AF231+AH231+AJ231</f>
        <v>3.2</v>
      </c>
      <c r="AL231" s="20">
        <f>M231+R231+AD231+AK231</f>
        <v>38.248000000000005</v>
      </c>
    </row>
    <row r="232" spans="1:38" ht="12.75" customHeight="1" x14ac:dyDescent="0.25">
      <c r="A232" s="5">
        <v>231</v>
      </c>
      <c r="B232" s="10" t="s">
        <v>350</v>
      </c>
      <c r="C232" s="10" t="s">
        <v>98</v>
      </c>
      <c r="D232" s="10" t="s">
        <v>405</v>
      </c>
      <c r="E232" s="10" t="s">
        <v>1047</v>
      </c>
      <c r="F232" s="10" t="s">
        <v>351</v>
      </c>
      <c r="G232" s="10">
        <v>1194</v>
      </c>
      <c r="H232" s="20">
        <f>IF(G232*0.012&lt;=21,G232*0.012,21)</f>
        <v>14.328000000000001</v>
      </c>
      <c r="I232" s="20">
        <v>108</v>
      </c>
      <c r="J232" s="20">
        <f>IF(I232*0.12&lt;=20,I232*0.12,20)</f>
        <v>12.959999999999999</v>
      </c>
      <c r="K232" s="10">
        <v>28</v>
      </c>
      <c r="L232" s="20">
        <f>IF(K232*0.2&lt;=9,K232*0.2,9)</f>
        <v>5.6000000000000005</v>
      </c>
      <c r="M232" s="20">
        <f>H232+J232+L232</f>
        <v>32.887999999999998</v>
      </c>
      <c r="N232" s="7">
        <v>1</v>
      </c>
      <c r="O232" s="7">
        <v>0</v>
      </c>
      <c r="P232" s="21">
        <v>2</v>
      </c>
      <c r="Q232" s="7">
        <v>4</v>
      </c>
      <c r="R232" s="7">
        <f>IF(O232+Q232&gt;5,5,O232+Q232)</f>
        <v>4</v>
      </c>
      <c r="S232" s="10">
        <v>0</v>
      </c>
      <c r="T232" s="10">
        <v>0</v>
      </c>
      <c r="U232" s="10">
        <v>0</v>
      </c>
      <c r="V232" s="24" t="s">
        <v>1349</v>
      </c>
      <c r="W232" s="31">
        <v>0</v>
      </c>
      <c r="X232" s="21">
        <v>0</v>
      </c>
      <c r="Y232" s="21">
        <v>0</v>
      </c>
      <c r="Z232" s="7">
        <v>0</v>
      </c>
      <c r="AA232" s="10">
        <v>0</v>
      </c>
      <c r="AB232" s="10">
        <v>0</v>
      </c>
      <c r="AC232" s="7">
        <v>0</v>
      </c>
      <c r="AD232" s="20">
        <f>S232+T232+U232+W232+Y232+Z232+AA232+AB232+AC232</f>
        <v>0</v>
      </c>
      <c r="AE232" s="24" t="s">
        <v>877</v>
      </c>
      <c r="AF232" s="20">
        <v>0</v>
      </c>
      <c r="AG232" s="6">
        <v>0</v>
      </c>
      <c r="AH232" s="10">
        <v>0</v>
      </c>
      <c r="AI232" s="10">
        <v>17</v>
      </c>
      <c r="AJ232" s="23">
        <f>IF(AI232*0.1&lt;=6,AI232*0.1,6)</f>
        <v>1.7000000000000002</v>
      </c>
      <c r="AK232" s="20">
        <f>AF232+AH232+AJ232</f>
        <v>1.7000000000000002</v>
      </c>
      <c r="AL232" s="20">
        <f>M232+R232+AD232+AK232</f>
        <v>38.588000000000001</v>
      </c>
    </row>
    <row r="233" spans="1:38" ht="12.75" customHeight="1" x14ac:dyDescent="0.25">
      <c r="A233" s="5">
        <v>232</v>
      </c>
      <c r="B233" s="10" t="s">
        <v>350</v>
      </c>
      <c r="C233" s="10" t="s">
        <v>115</v>
      </c>
      <c r="D233" s="10" t="s">
        <v>407</v>
      </c>
      <c r="E233" s="10" t="s">
        <v>1048</v>
      </c>
      <c r="F233" s="10" t="s">
        <v>353</v>
      </c>
      <c r="G233" s="10">
        <v>579</v>
      </c>
      <c r="H233" s="20">
        <f>IF(G233*0.012&lt;=21,G233*0.012,21)</f>
        <v>6.9480000000000004</v>
      </c>
      <c r="I233" s="20">
        <v>67</v>
      </c>
      <c r="J233" s="20">
        <f>IF(I233*0.12&lt;=20,I233*0.12,20)</f>
        <v>8.0399999999999991</v>
      </c>
      <c r="K233" s="10">
        <v>13</v>
      </c>
      <c r="L233" s="20">
        <f>IF(K233*0.2&lt;=9,K233*0.2,9)</f>
        <v>2.6</v>
      </c>
      <c r="M233" s="20">
        <f>H233+J233+L233</f>
        <v>17.588000000000001</v>
      </c>
      <c r="N233" s="7">
        <v>1</v>
      </c>
      <c r="O233" s="7">
        <v>0</v>
      </c>
      <c r="P233" s="21">
        <v>0</v>
      </c>
      <c r="Q233" s="7">
        <v>0</v>
      </c>
      <c r="R233" s="7">
        <f>IF(O233+Q233&gt;5,5,O233+Q233)</f>
        <v>0</v>
      </c>
      <c r="S233" s="10">
        <v>0</v>
      </c>
      <c r="T233" s="10">
        <v>0</v>
      </c>
      <c r="U233" s="10">
        <v>0</v>
      </c>
      <c r="V233" s="30">
        <v>0</v>
      </c>
      <c r="W233" s="31">
        <v>0</v>
      </c>
      <c r="X233" s="21">
        <v>0</v>
      </c>
      <c r="Y233" s="21">
        <v>0</v>
      </c>
      <c r="Z233" s="7">
        <v>0</v>
      </c>
      <c r="AA233" s="10">
        <v>0</v>
      </c>
      <c r="AB233" s="10">
        <v>0</v>
      </c>
      <c r="AC233" s="10">
        <v>0</v>
      </c>
      <c r="AD233" s="20">
        <f>S233+T233+U233+W233+Y233+Z233+AA233+AB233+AC233</f>
        <v>0</v>
      </c>
      <c r="AE233" s="6">
        <v>21.59</v>
      </c>
      <c r="AF233" s="20">
        <f>IF(AE233*0.23&lt;=7,AE233*0.23,7)</f>
        <v>4.9657</v>
      </c>
      <c r="AG233" s="6">
        <v>0</v>
      </c>
      <c r="AH233" s="10">
        <v>0</v>
      </c>
      <c r="AI233" s="10">
        <v>26</v>
      </c>
      <c r="AJ233" s="23">
        <f>IF(AI233*0.1&lt;=6,AI233*0.1,6)</f>
        <v>2.6</v>
      </c>
      <c r="AK233" s="20">
        <f>AF233+AH233+AJ233</f>
        <v>7.5656999999999996</v>
      </c>
      <c r="AL233" s="20">
        <f>M233+R233+AD233+AK233</f>
        <v>25.153700000000001</v>
      </c>
    </row>
    <row r="234" spans="1:38" ht="12.75" customHeight="1" x14ac:dyDescent="0.25">
      <c r="A234" s="5">
        <v>233</v>
      </c>
      <c r="B234" s="10" t="s">
        <v>350</v>
      </c>
      <c r="C234" s="10" t="s">
        <v>121</v>
      </c>
      <c r="D234" s="10" t="s">
        <v>413</v>
      </c>
      <c r="E234" s="10" t="s">
        <v>1049</v>
      </c>
      <c r="F234" s="10" t="s">
        <v>353</v>
      </c>
      <c r="G234" s="10">
        <v>1273</v>
      </c>
      <c r="H234" s="20">
        <f>IF(G234*0.012&lt;=21,G234*0.012,21)</f>
        <v>15.276</v>
      </c>
      <c r="I234" s="20">
        <v>135</v>
      </c>
      <c r="J234" s="20">
        <f>IF(I234*0.12&lt;=20,I234*0.12,20)</f>
        <v>16.2</v>
      </c>
      <c r="K234" s="10">
        <v>29</v>
      </c>
      <c r="L234" s="20">
        <f>IF(K234*0.2&lt;=9,K234*0.2,9)</f>
        <v>5.8000000000000007</v>
      </c>
      <c r="M234" s="20">
        <f>H234+J234+L234</f>
        <v>37.275999999999996</v>
      </c>
      <c r="N234" s="7">
        <v>1</v>
      </c>
      <c r="O234" s="7">
        <v>0</v>
      </c>
      <c r="P234" s="21">
        <v>2</v>
      </c>
      <c r="Q234" s="7">
        <v>3</v>
      </c>
      <c r="R234" s="7">
        <f>IF(O234+Q234&gt;5,5,O234+Q234)</f>
        <v>3</v>
      </c>
      <c r="S234" s="10">
        <v>0</v>
      </c>
      <c r="T234" s="10">
        <v>0</v>
      </c>
      <c r="U234" s="10">
        <v>0</v>
      </c>
      <c r="V234" s="24" t="s">
        <v>1349</v>
      </c>
      <c r="W234" s="31">
        <v>0</v>
      </c>
      <c r="X234" s="21">
        <v>1</v>
      </c>
      <c r="Y234" s="21">
        <v>2</v>
      </c>
      <c r="Z234" s="7">
        <v>0</v>
      </c>
      <c r="AA234" s="10">
        <v>0</v>
      </c>
      <c r="AB234" s="10">
        <v>0</v>
      </c>
      <c r="AC234" s="7">
        <v>0</v>
      </c>
      <c r="AD234" s="20">
        <f>S234+T234+U234+W234+Y234+Z234+AA234+AB234+AC234</f>
        <v>2</v>
      </c>
      <c r="AE234" s="24" t="s">
        <v>877</v>
      </c>
      <c r="AF234" s="20">
        <v>0</v>
      </c>
      <c r="AG234" s="6">
        <v>0</v>
      </c>
      <c r="AH234" s="10">
        <v>0</v>
      </c>
      <c r="AI234" s="10">
        <v>43</v>
      </c>
      <c r="AJ234" s="23">
        <f>IF(AI234*0.1&lt;=6,AI234*0.1,6)</f>
        <v>4.3</v>
      </c>
      <c r="AK234" s="20">
        <f>AF234+AH234+AJ234</f>
        <v>4.3</v>
      </c>
      <c r="AL234" s="20">
        <f>M234+R234+AD234+AK234</f>
        <v>46.575999999999993</v>
      </c>
    </row>
    <row r="235" spans="1:38" ht="12.75" customHeight="1" x14ac:dyDescent="0.25">
      <c r="A235" s="5">
        <v>234</v>
      </c>
      <c r="B235" s="10" t="s">
        <v>350</v>
      </c>
      <c r="C235" s="10" t="s">
        <v>125</v>
      </c>
      <c r="D235" s="10" t="s">
        <v>419</v>
      </c>
      <c r="E235" s="10" t="s">
        <v>1050</v>
      </c>
      <c r="F235" s="10" t="s">
        <v>353</v>
      </c>
      <c r="G235" s="10">
        <v>1134</v>
      </c>
      <c r="H235" s="20">
        <f>IF(G235*0.012&lt;=21,G235*0.012,21)</f>
        <v>13.608000000000001</v>
      </c>
      <c r="I235" s="20">
        <v>146</v>
      </c>
      <c r="J235" s="20">
        <f>IF(I235*0.12&lt;=20,I235*0.12,20)</f>
        <v>17.52</v>
      </c>
      <c r="K235" s="10">
        <v>35</v>
      </c>
      <c r="L235" s="20">
        <f>IF(K235*0.2&lt;=9,K235*0.2,9)</f>
        <v>7</v>
      </c>
      <c r="M235" s="20">
        <f>H235+J235+L235</f>
        <v>38.128</v>
      </c>
      <c r="N235" s="7">
        <v>1</v>
      </c>
      <c r="O235" s="7">
        <v>0</v>
      </c>
      <c r="P235" s="21">
        <v>2</v>
      </c>
      <c r="Q235" s="7">
        <v>3</v>
      </c>
      <c r="R235" s="7">
        <f>IF(O235+Q235&gt;5,5,O235+Q235)</f>
        <v>3</v>
      </c>
      <c r="S235" s="10">
        <v>0</v>
      </c>
      <c r="T235" s="10">
        <v>0</v>
      </c>
      <c r="U235" s="22">
        <v>3</v>
      </c>
      <c r="V235" s="30">
        <v>9</v>
      </c>
      <c r="W235" s="31">
        <v>7</v>
      </c>
      <c r="X235" s="21">
        <v>0</v>
      </c>
      <c r="Y235" s="21">
        <v>0</v>
      </c>
      <c r="Z235" s="7">
        <v>0</v>
      </c>
      <c r="AA235" s="10">
        <v>0</v>
      </c>
      <c r="AB235" s="10">
        <v>0</v>
      </c>
      <c r="AC235" s="7">
        <v>0</v>
      </c>
      <c r="AD235" s="20">
        <f>S235+T235+U235+W235+Y235+Z235+AA235+AB235+AC235</f>
        <v>10</v>
      </c>
      <c r="AE235" s="24" t="s">
        <v>877</v>
      </c>
      <c r="AF235" s="20">
        <v>0</v>
      </c>
      <c r="AG235" s="6">
        <v>0</v>
      </c>
      <c r="AH235" s="10">
        <v>0</v>
      </c>
      <c r="AI235" s="10">
        <v>50</v>
      </c>
      <c r="AJ235" s="23">
        <f>IF(AI235*0.1&lt;=6,AI235*0.1,6)</f>
        <v>5</v>
      </c>
      <c r="AK235" s="20">
        <f>AF235+AH235+AJ235</f>
        <v>5</v>
      </c>
      <c r="AL235" s="20">
        <f>M235+R235+AD235+AK235</f>
        <v>56.128</v>
      </c>
    </row>
    <row r="236" spans="1:38" ht="12.75" customHeight="1" x14ac:dyDescent="0.25">
      <c r="A236" s="5">
        <v>235</v>
      </c>
      <c r="B236" s="10" t="s">
        <v>425</v>
      </c>
      <c r="C236" s="10" t="s">
        <v>31</v>
      </c>
      <c r="D236" s="10" t="s">
        <v>428</v>
      </c>
      <c r="E236" s="10" t="s">
        <v>1051</v>
      </c>
      <c r="F236" s="10" t="s">
        <v>427</v>
      </c>
      <c r="G236" s="10">
        <v>973</v>
      </c>
      <c r="H236" s="20">
        <f>IF(G236*0.012&lt;=21,G236*0.012,21)</f>
        <v>11.676</v>
      </c>
      <c r="I236" s="20">
        <v>104</v>
      </c>
      <c r="J236" s="20">
        <f>IF(I236*0.12&lt;=20,I236*0.12,20)</f>
        <v>12.48</v>
      </c>
      <c r="K236" s="10">
        <v>25</v>
      </c>
      <c r="L236" s="20">
        <f>IF(K236*0.2&lt;=9,K236*0.2,9)</f>
        <v>5</v>
      </c>
      <c r="M236" s="20">
        <f>H236+J236+L236</f>
        <v>29.155999999999999</v>
      </c>
      <c r="N236" s="7">
        <v>2</v>
      </c>
      <c r="O236" s="7">
        <v>2</v>
      </c>
      <c r="P236" s="21">
        <v>0</v>
      </c>
      <c r="Q236" s="7">
        <v>0</v>
      </c>
      <c r="R236" s="7">
        <f>IF(O236+Q236&gt;5,5,O236+Q236)</f>
        <v>2</v>
      </c>
      <c r="S236" s="10">
        <v>0</v>
      </c>
      <c r="T236" s="10">
        <v>0</v>
      </c>
      <c r="U236" s="10">
        <v>0</v>
      </c>
      <c r="V236" s="24">
        <v>0</v>
      </c>
      <c r="W236" s="31">
        <v>0</v>
      </c>
      <c r="X236" s="21">
        <v>3</v>
      </c>
      <c r="Y236" s="21">
        <v>2</v>
      </c>
      <c r="Z236" s="7">
        <v>0</v>
      </c>
      <c r="AA236" s="10">
        <v>0</v>
      </c>
      <c r="AB236" s="21">
        <v>0</v>
      </c>
      <c r="AC236" s="7">
        <v>0</v>
      </c>
      <c r="AD236" s="20">
        <f>S236+T236+U236+W236+Y236+Z236+AA236+AB236+AC236</f>
        <v>2</v>
      </c>
      <c r="AE236" s="24">
        <v>17.37</v>
      </c>
      <c r="AF236" s="20">
        <f>IF(AE236*0.23&lt;=7,AE236*0.23,7)</f>
        <v>3.9951000000000003</v>
      </c>
      <c r="AG236" s="6">
        <v>0</v>
      </c>
      <c r="AH236" s="10">
        <v>0</v>
      </c>
      <c r="AI236" s="10">
        <v>17</v>
      </c>
      <c r="AJ236" s="23">
        <f>IF(AI236*0.1&lt;=6,AI236*0.1,6)</f>
        <v>1.7000000000000002</v>
      </c>
      <c r="AK236" s="20">
        <f>AF236+AH236+AJ236</f>
        <v>5.6951000000000001</v>
      </c>
      <c r="AL236" s="20">
        <f>M236+R236+AD236+AK236</f>
        <v>38.851100000000002</v>
      </c>
    </row>
    <row r="237" spans="1:38" ht="12.75" customHeight="1" x14ac:dyDescent="0.25">
      <c r="A237" s="5">
        <v>236</v>
      </c>
      <c r="B237" s="10" t="s">
        <v>425</v>
      </c>
      <c r="C237" s="10" t="s">
        <v>31</v>
      </c>
      <c r="D237" s="10" t="s">
        <v>431</v>
      </c>
      <c r="E237" s="10" t="s">
        <v>1052</v>
      </c>
      <c r="F237" s="10" t="s">
        <v>427</v>
      </c>
      <c r="G237" s="10">
        <v>1155</v>
      </c>
      <c r="H237" s="20">
        <f>IF(G237*0.012&lt;=21,G237*0.012,21)</f>
        <v>13.86</v>
      </c>
      <c r="I237" s="20">
        <v>110.5</v>
      </c>
      <c r="J237" s="20">
        <f>IF(I237*0.12&lt;=20,I237*0.12,20)</f>
        <v>13.26</v>
      </c>
      <c r="K237" s="10">
        <v>25</v>
      </c>
      <c r="L237" s="20">
        <f>IF(K237*0.2&lt;=9,K237*0.2,9)</f>
        <v>5</v>
      </c>
      <c r="M237" s="20">
        <f>H237+J237+L237</f>
        <v>32.119999999999997</v>
      </c>
      <c r="N237" s="7">
        <v>1</v>
      </c>
      <c r="O237" s="7">
        <v>0</v>
      </c>
      <c r="P237" s="21">
        <v>0</v>
      </c>
      <c r="Q237" s="7">
        <v>0</v>
      </c>
      <c r="R237" s="7">
        <f>IF(O237+Q237&gt;5,5,O237+Q237)</f>
        <v>0</v>
      </c>
      <c r="S237" s="10">
        <v>0</v>
      </c>
      <c r="T237" s="10">
        <v>0</v>
      </c>
      <c r="U237" s="10">
        <v>0</v>
      </c>
      <c r="V237" s="30">
        <v>0</v>
      </c>
      <c r="W237" s="31">
        <v>0</v>
      </c>
      <c r="X237" s="21">
        <v>2</v>
      </c>
      <c r="Y237" s="21">
        <v>2</v>
      </c>
      <c r="Z237" s="7">
        <v>0</v>
      </c>
      <c r="AA237" s="10">
        <v>0</v>
      </c>
      <c r="AB237" s="21">
        <v>0</v>
      </c>
      <c r="AC237" s="7">
        <v>0</v>
      </c>
      <c r="AD237" s="20">
        <f>S237+T237+U237+W237+Y237+Z237+AA237+AB237+AC237</f>
        <v>2</v>
      </c>
      <c r="AE237" s="24">
        <v>10.220000000000001</v>
      </c>
      <c r="AF237" s="20">
        <f>IF(AE237*0.23&lt;=7,AE237*0.23,7)</f>
        <v>2.3506000000000005</v>
      </c>
      <c r="AG237" s="6">
        <v>0</v>
      </c>
      <c r="AH237" s="10">
        <v>0</v>
      </c>
      <c r="AI237" s="10">
        <v>24</v>
      </c>
      <c r="AJ237" s="23">
        <f>IF(AI237*0.1&lt;=6,AI237*0.1,6)</f>
        <v>2.4000000000000004</v>
      </c>
      <c r="AK237" s="20">
        <f>AF237+AH237+AJ237</f>
        <v>4.7506000000000004</v>
      </c>
      <c r="AL237" s="20">
        <f>M237+R237+AD237+AK237</f>
        <v>38.870599999999996</v>
      </c>
    </row>
    <row r="238" spans="1:38" ht="12.75" customHeight="1" x14ac:dyDescent="0.25">
      <c r="A238" s="5">
        <v>237</v>
      </c>
      <c r="B238" s="10" t="s">
        <v>425</v>
      </c>
      <c r="C238" s="10" t="s">
        <v>31</v>
      </c>
      <c r="D238" s="10" t="s">
        <v>441</v>
      </c>
      <c r="E238" s="10" t="s">
        <v>1053</v>
      </c>
      <c r="F238" s="10" t="s">
        <v>427</v>
      </c>
      <c r="G238" s="10">
        <v>716</v>
      </c>
      <c r="H238" s="20">
        <f>IF(G238*0.012&lt;=21,G238*0.012,21)</f>
        <v>8.5920000000000005</v>
      </c>
      <c r="I238" s="20">
        <v>80</v>
      </c>
      <c r="J238" s="20">
        <f>IF(I238*0.12&lt;=20,I238*0.12,20)</f>
        <v>9.6</v>
      </c>
      <c r="K238" s="10">
        <v>22</v>
      </c>
      <c r="L238" s="20">
        <f>IF(K238*0.2&lt;=9,K238*0.2,9)</f>
        <v>4.4000000000000004</v>
      </c>
      <c r="M238" s="20">
        <f>H238+J238+L238</f>
        <v>22.591999999999999</v>
      </c>
      <c r="N238" s="7">
        <v>2</v>
      </c>
      <c r="O238" s="7">
        <v>2</v>
      </c>
      <c r="P238" s="21">
        <v>0</v>
      </c>
      <c r="Q238" s="7">
        <v>0</v>
      </c>
      <c r="R238" s="7">
        <f>IF(O238+Q238&gt;5,5,O238+Q238)</f>
        <v>2</v>
      </c>
      <c r="S238" s="10">
        <v>0</v>
      </c>
      <c r="T238" s="10">
        <v>0</v>
      </c>
      <c r="U238" s="10">
        <v>0</v>
      </c>
      <c r="V238" s="24">
        <v>0</v>
      </c>
      <c r="W238" s="31">
        <v>0</v>
      </c>
      <c r="X238" s="21">
        <v>3</v>
      </c>
      <c r="Y238" s="21">
        <v>2</v>
      </c>
      <c r="Z238" s="7">
        <v>0</v>
      </c>
      <c r="AA238" s="10">
        <v>0</v>
      </c>
      <c r="AB238" s="21">
        <v>0</v>
      </c>
      <c r="AC238" s="7">
        <v>0</v>
      </c>
      <c r="AD238" s="20">
        <f>S238+T238+U238+W238+Y238+Z238+AA238+AB238+AC238</f>
        <v>2</v>
      </c>
      <c r="AE238" s="24">
        <v>19.13</v>
      </c>
      <c r="AF238" s="20">
        <f>IF(AE238*0.23&lt;=7,AE238*0.23,7)</f>
        <v>4.3998999999999997</v>
      </c>
      <c r="AG238" s="6">
        <v>0</v>
      </c>
      <c r="AH238" s="10">
        <v>0</v>
      </c>
      <c r="AI238" s="10">
        <v>12</v>
      </c>
      <c r="AJ238" s="23">
        <f>IF(AI238*0.1&lt;=6,AI238*0.1,6)</f>
        <v>1.2000000000000002</v>
      </c>
      <c r="AK238" s="20">
        <f>AF238+AH238+AJ238</f>
        <v>5.5998999999999999</v>
      </c>
      <c r="AL238" s="20">
        <f>M238+R238+AD238+AK238</f>
        <v>32.191899999999997</v>
      </c>
    </row>
    <row r="239" spans="1:38" x14ac:dyDescent="0.25">
      <c r="A239" s="5">
        <v>238</v>
      </c>
      <c r="B239" s="10" t="s">
        <v>425</v>
      </c>
      <c r="C239" s="10" t="s">
        <v>31</v>
      </c>
      <c r="D239" s="10" t="s">
        <v>445</v>
      </c>
      <c r="E239" s="10" t="s">
        <v>1054</v>
      </c>
      <c r="F239" s="10" t="s">
        <v>427</v>
      </c>
      <c r="G239" s="10">
        <v>1097</v>
      </c>
      <c r="H239" s="20">
        <f>IF(G239*0.012&lt;=21,G239*0.012,21)</f>
        <v>13.164</v>
      </c>
      <c r="I239" s="20">
        <v>113</v>
      </c>
      <c r="J239" s="20">
        <f>IF(I239*0.12&lt;=20,I239*0.12,20)</f>
        <v>13.559999999999999</v>
      </c>
      <c r="K239" s="10">
        <v>28</v>
      </c>
      <c r="L239" s="20">
        <f>IF(K239*0.2&lt;=9,K239*0.2,9)</f>
        <v>5.6000000000000005</v>
      </c>
      <c r="M239" s="20">
        <f>H239+J239+L239</f>
        <v>32.323999999999998</v>
      </c>
      <c r="N239" s="7">
        <v>2</v>
      </c>
      <c r="O239" s="7">
        <v>2</v>
      </c>
      <c r="P239" s="21">
        <v>0</v>
      </c>
      <c r="Q239" s="7">
        <v>0</v>
      </c>
      <c r="R239" s="7">
        <f>IF(O239+Q239&gt;5,5,O239+Q239)</f>
        <v>2</v>
      </c>
      <c r="S239" s="10">
        <v>0</v>
      </c>
      <c r="T239" s="10">
        <v>0</v>
      </c>
      <c r="U239" s="10">
        <v>0</v>
      </c>
      <c r="V239" s="30">
        <v>0</v>
      </c>
      <c r="W239" s="31">
        <v>0</v>
      </c>
      <c r="X239" s="21">
        <v>3</v>
      </c>
      <c r="Y239" s="21">
        <v>2</v>
      </c>
      <c r="Z239" s="7">
        <v>0</v>
      </c>
      <c r="AA239" s="10">
        <v>0</v>
      </c>
      <c r="AB239" s="21">
        <v>0</v>
      </c>
      <c r="AC239" s="7">
        <v>0</v>
      </c>
      <c r="AD239" s="20">
        <f>S239+T239+U239+W239+Y239+Z239+AA239+AB239+AC239</f>
        <v>2</v>
      </c>
      <c r="AE239" s="24">
        <v>12.03</v>
      </c>
      <c r="AF239" s="20">
        <f>IF(AE239*0.23&lt;=7,AE239*0.23,7)</f>
        <v>2.7669000000000001</v>
      </c>
      <c r="AG239" s="6">
        <v>0</v>
      </c>
      <c r="AH239" s="10">
        <v>0</v>
      </c>
      <c r="AI239" s="10">
        <v>21</v>
      </c>
      <c r="AJ239" s="23">
        <f>IF(AI239*0.1&lt;=6,AI239*0.1,6)</f>
        <v>2.1</v>
      </c>
      <c r="AK239" s="20">
        <f>AF239+AH239+AJ239</f>
        <v>4.8669000000000002</v>
      </c>
      <c r="AL239" s="20">
        <f>M239+R239+AD239+AK239</f>
        <v>41.190899999999999</v>
      </c>
    </row>
    <row r="240" spans="1:38" ht="12.75" customHeight="1" x14ac:dyDescent="0.25">
      <c r="A240" s="5">
        <v>239</v>
      </c>
      <c r="B240" s="10" t="s">
        <v>425</v>
      </c>
      <c r="C240" s="10" t="s">
        <v>31</v>
      </c>
      <c r="D240" s="10" t="s">
        <v>446</v>
      </c>
      <c r="E240" s="10" t="s">
        <v>1055</v>
      </c>
      <c r="F240" s="10" t="s">
        <v>427</v>
      </c>
      <c r="G240" s="10">
        <v>808</v>
      </c>
      <c r="H240" s="20">
        <f>IF(G240*0.012&lt;=21,G240*0.012,21)</f>
        <v>9.6959999999999997</v>
      </c>
      <c r="I240" s="20">
        <v>99.5</v>
      </c>
      <c r="J240" s="20">
        <f>IF(I240*0.12&lt;=20,I240*0.12,20)</f>
        <v>11.94</v>
      </c>
      <c r="K240" s="10">
        <v>21</v>
      </c>
      <c r="L240" s="20">
        <f>IF(K240*0.2&lt;=9,K240*0.2,9)</f>
        <v>4.2</v>
      </c>
      <c r="M240" s="20">
        <f>H240+J240+L240</f>
        <v>25.835999999999999</v>
      </c>
      <c r="N240" s="7">
        <v>2</v>
      </c>
      <c r="O240" s="7">
        <v>2</v>
      </c>
      <c r="P240" s="21">
        <v>0</v>
      </c>
      <c r="Q240" s="7">
        <v>0</v>
      </c>
      <c r="R240" s="7">
        <f>IF(O240+Q240&gt;5,5,O240+Q240)</f>
        <v>2</v>
      </c>
      <c r="S240" s="10">
        <v>0</v>
      </c>
      <c r="T240" s="10">
        <v>0</v>
      </c>
      <c r="U240" s="10">
        <v>0</v>
      </c>
      <c r="V240" s="30">
        <v>0</v>
      </c>
      <c r="W240" s="31">
        <v>0</v>
      </c>
      <c r="X240" s="21">
        <v>2</v>
      </c>
      <c r="Y240" s="21">
        <v>2</v>
      </c>
      <c r="Z240" s="7">
        <v>0</v>
      </c>
      <c r="AA240" s="10">
        <v>0</v>
      </c>
      <c r="AB240" s="21">
        <v>0</v>
      </c>
      <c r="AC240" s="7">
        <v>0</v>
      </c>
      <c r="AD240" s="20">
        <f>S240+T240+U240+W240+Y240+Z240+AA240+AB240+AC240</f>
        <v>2</v>
      </c>
      <c r="AE240" s="24">
        <v>15.35</v>
      </c>
      <c r="AF240" s="20">
        <f>IF(AE240*0.23&lt;=7,AE240*0.23,7)</f>
        <v>3.5305</v>
      </c>
      <c r="AG240" s="6">
        <v>0</v>
      </c>
      <c r="AH240" s="10">
        <v>0</v>
      </c>
      <c r="AI240" s="10">
        <v>25</v>
      </c>
      <c r="AJ240" s="23">
        <f>IF(AI240*0.1&lt;=6,AI240*0.1,6)</f>
        <v>2.5</v>
      </c>
      <c r="AK240" s="20">
        <f>AF240+AH240+AJ240</f>
        <v>6.0305</v>
      </c>
      <c r="AL240" s="20">
        <f>M240+R240+AD240+AK240</f>
        <v>35.866500000000002</v>
      </c>
    </row>
    <row r="241" spans="1:38" ht="12.75" customHeight="1" x14ac:dyDescent="0.25">
      <c r="A241" s="5">
        <v>240</v>
      </c>
      <c r="B241" s="10" t="s">
        <v>425</v>
      </c>
      <c r="C241" s="10" t="s">
        <v>37</v>
      </c>
      <c r="D241" s="10" t="s">
        <v>485</v>
      </c>
      <c r="E241" s="10" t="s">
        <v>1056</v>
      </c>
      <c r="F241" s="10" t="s">
        <v>427</v>
      </c>
      <c r="G241" s="10">
        <v>1274</v>
      </c>
      <c r="H241" s="20">
        <f>IF(G241*0.012&lt;=21,G241*0.012,21)</f>
        <v>15.288</v>
      </c>
      <c r="I241" s="20">
        <v>132</v>
      </c>
      <c r="J241" s="20">
        <f>IF(I241*0.12&lt;=20,I241*0.12,20)</f>
        <v>15.84</v>
      </c>
      <c r="K241" s="10">
        <v>29</v>
      </c>
      <c r="L241" s="20">
        <f>IF(K241*0.2&lt;=9,K241*0.2,9)</f>
        <v>5.8000000000000007</v>
      </c>
      <c r="M241" s="20">
        <f>H241+J241+L241</f>
        <v>36.927999999999997</v>
      </c>
      <c r="N241" s="7">
        <v>2</v>
      </c>
      <c r="O241" s="7">
        <v>3</v>
      </c>
      <c r="P241" s="21">
        <v>0</v>
      </c>
      <c r="Q241" s="7">
        <v>0</v>
      </c>
      <c r="R241" s="7">
        <f>IF(O241+Q241&gt;5,5,O241+Q241)</f>
        <v>3</v>
      </c>
      <c r="S241" s="10">
        <v>0</v>
      </c>
      <c r="T241" s="10">
        <v>0</v>
      </c>
      <c r="U241" s="10">
        <v>0</v>
      </c>
      <c r="V241" s="30">
        <v>0</v>
      </c>
      <c r="W241" s="31">
        <v>0</v>
      </c>
      <c r="X241" s="21">
        <v>2</v>
      </c>
      <c r="Y241" s="21">
        <v>2</v>
      </c>
      <c r="Z241" s="7">
        <v>0</v>
      </c>
      <c r="AA241" s="10">
        <v>0</v>
      </c>
      <c r="AB241" s="21">
        <v>0</v>
      </c>
      <c r="AC241" s="7">
        <v>0</v>
      </c>
      <c r="AD241" s="20">
        <f>S241+T241+U241+W241+Y241+Z241+AA241+AB241+AC241</f>
        <v>2</v>
      </c>
      <c r="AE241" s="24">
        <v>9.0299999999999994</v>
      </c>
      <c r="AF241" s="20">
        <f>IF(AE241*0.23&lt;=7,AE241*0.23,7)</f>
        <v>2.0768999999999997</v>
      </c>
      <c r="AG241" s="6">
        <v>0</v>
      </c>
      <c r="AH241" s="10">
        <v>0</v>
      </c>
      <c r="AI241" s="10">
        <v>34</v>
      </c>
      <c r="AJ241" s="23">
        <f>IF(AI241*0.1&lt;=6,AI241*0.1,6)</f>
        <v>3.4000000000000004</v>
      </c>
      <c r="AK241" s="20">
        <f>AF241+AH241+AJ241</f>
        <v>5.4769000000000005</v>
      </c>
      <c r="AL241" s="20">
        <f>M241+R241+AD241+AK241</f>
        <v>47.404899999999998</v>
      </c>
    </row>
    <row r="242" spans="1:38" ht="12.75" customHeight="1" x14ac:dyDescent="0.25">
      <c r="A242" s="5">
        <v>241</v>
      </c>
      <c r="B242" s="10" t="s">
        <v>425</v>
      </c>
      <c r="C242" s="10" t="s">
        <v>37</v>
      </c>
      <c r="D242" s="10" t="s">
        <v>486</v>
      </c>
      <c r="E242" s="10" t="s">
        <v>1057</v>
      </c>
      <c r="F242" s="10" t="s">
        <v>427</v>
      </c>
      <c r="G242" s="10">
        <v>960</v>
      </c>
      <c r="H242" s="20">
        <f>IF(G242*0.012&lt;=21,G242*0.012,21)</f>
        <v>11.52</v>
      </c>
      <c r="I242" s="20">
        <v>123</v>
      </c>
      <c r="J242" s="20">
        <f>IF(I242*0.12&lt;=20,I242*0.12,20)</f>
        <v>14.76</v>
      </c>
      <c r="K242" s="10">
        <v>26</v>
      </c>
      <c r="L242" s="20">
        <f>IF(K242*0.2&lt;=9,K242*0.2,9)</f>
        <v>5.2</v>
      </c>
      <c r="M242" s="20">
        <f>H242+J242+L242</f>
        <v>31.48</v>
      </c>
      <c r="N242" s="7">
        <v>3</v>
      </c>
      <c r="O242" s="7">
        <v>4</v>
      </c>
      <c r="P242" s="21">
        <v>0</v>
      </c>
      <c r="Q242" s="7">
        <v>0</v>
      </c>
      <c r="R242" s="7">
        <f>IF(O242+Q242&gt;5,5,O242+Q242)</f>
        <v>4</v>
      </c>
      <c r="S242" s="10">
        <v>0</v>
      </c>
      <c r="T242" s="10">
        <v>0</v>
      </c>
      <c r="U242" s="10">
        <v>0</v>
      </c>
      <c r="V242" s="30">
        <v>0</v>
      </c>
      <c r="W242" s="31">
        <v>0</v>
      </c>
      <c r="X242" s="21">
        <v>5</v>
      </c>
      <c r="Y242" s="21">
        <v>3</v>
      </c>
      <c r="Z242" s="7">
        <v>0</v>
      </c>
      <c r="AA242" s="10">
        <v>0</v>
      </c>
      <c r="AB242" s="21">
        <v>0</v>
      </c>
      <c r="AC242" s="7">
        <v>0</v>
      </c>
      <c r="AD242" s="20">
        <f>S242+T242+U242+W242+Y242+Z242+AA242+AB242+AC242</f>
        <v>3</v>
      </c>
      <c r="AE242" s="24">
        <v>24.17</v>
      </c>
      <c r="AF242" s="20">
        <f>IF(AE242*0.23&lt;=7,AE242*0.23,7)</f>
        <v>5.5591000000000008</v>
      </c>
      <c r="AG242" s="6">
        <v>0</v>
      </c>
      <c r="AH242" s="10">
        <v>0</v>
      </c>
      <c r="AI242" s="10">
        <v>36</v>
      </c>
      <c r="AJ242" s="23">
        <f>IF(AI242*0.1&lt;=6,AI242*0.1,6)</f>
        <v>3.6</v>
      </c>
      <c r="AK242" s="20">
        <f>AF242+AH242+AJ242</f>
        <v>9.1591000000000005</v>
      </c>
      <c r="AL242" s="20">
        <f>M242+R242+AD242+AK242</f>
        <v>47.639100000000006</v>
      </c>
    </row>
    <row r="243" spans="1:38" ht="12.75" customHeight="1" x14ac:dyDescent="0.25">
      <c r="A243" s="5">
        <v>242</v>
      </c>
      <c r="B243" s="10" t="s">
        <v>425</v>
      </c>
      <c r="C243" s="10" t="s">
        <v>37</v>
      </c>
      <c r="D243" s="10" t="s">
        <v>591</v>
      </c>
      <c r="E243" s="10" t="s">
        <v>1058</v>
      </c>
      <c r="F243" s="10" t="s">
        <v>427</v>
      </c>
      <c r="G243" s="10">
        <v>1149</v>
      </c>
      <c r="H243" s="20">
        <f>IF(G243*0.012&lt;=21,G243*0.012,21)</f>
        <v>13.788</v>
      </c>
      <c r="I243" s="20">
        <v>120</v>
      </c>
      <c r="J243" s="20">
        <f>IF(I243*0.12&lt;=20,I243*0.12,20)</f>
        <v>14.399999999999999</v>
      </c>
      <c r="K243" s="10">
        <v>28</v>
      </c>
      <c r="L243" s="20">
        <f>IF(K243*0.2&lt;=9,K243*0.2,9)</f>
        <v>5.6000000000000005</v>
      </c>
      <c r="M243" s="20">
        <f>H243+J243+L243</f>
        <v>33.787999999999997</v>
      </c>
      <c r="N243" s="7">
        <v>3</v>
      </c>
      <c r="O243" s="7">
        <v>4</v>
      </c>
      <c r="P243" s="21">
        <v>0</v>
      </c>
      <c r="Q243" s="7">
        <v>0</v>
      </c>
      <c r="R243" s="7">
        <f>IF(O243+Q243&gt;5,5,O243+Q243)</f>
        <v>4</v>
      </c>
      <c r="S243" s="10">
        <v>0</v>
      </c>
      <c r="T243" s="10">
        <v>0</v>
      </c>
      <c r="U243" s="10">
        <v>0</v>
      </c>
      <c r="V243" s="30">
        <v>0</v>
      </c>
      <c r="W243" s="31">
        <v>0</v>
      </c>
      <c r="X243" s="21">
        <v>3</v>
      </c>
      <c r="Y243" s="21">
        <v>2</v>
      </c>
      <c r="Z243" s="7">
        <v>0</v>
      </c>
      <c r="AA243" s="10">
        <v>0</v>
      </c>
      <c r="AB243" s="21">
        <v>0</v>
      </c>
      <c r="AC243" s="7">
        <v>0</v>
      </c>
      <c r="AD243" s="20">
        <f>S243+T243+U243+W243+Y243+Z243+AA243+AB243+AC243</f>
        <v>2</v>
      </c>
      <c r="AE243" s="24">
        <v>10.79</v>
      </c>
      <c r="AF243" s="20">
        <f>IF(AE243*0.23&lt;=7,AE243*0.23,7)</f>
        <v>2.4817</v>
      </c>
      <c r="AG243" s="6">
        <v>0</v>
      </c>
      <c r="AH243" s="10">
        <v>0</v>
      </c>
      <c r="AI243" s="10">
        <v>37</v>
      </c>
      <c r="AJ243" s="23">
        <f>IF(AI243*0.1&lt;=6,AI243*0.1,6)</f>
        <v>3.7</v>
      </c>
      <c r="AK243" s="20">
        <f>AF243+AH243+AJ243</f>
        <v>6.1817000000000002</v>
      </c>
      <c r="AL243" s="20">
        <f>M243+R243+AD243+AK243</f>
        <v>45.969699999999996</v>
      </c>
    </row>
    <row r="244" spans="1:38" ht="12.75" customHeight="1" x14ac:dyDescent="0.25">
      <c r="A244" s="5">
        <v>243</v>
      </c>
      <c r="B244" s="10" t="s">
        <v>425</v>
      </c>
      <c r="C244" s="10" t="s">
        <v>37</v>
      </c>
      <c r="D244" s="10" t="s">
        <v>592</v>
      </c>
      <c r="E244" s="10" t="s">
        <v>1059</v>
      </c>
      <c r="F244" s="10" t="s">
        <v>427</v>
      </c>
      <c r="G244" s="10">
        <v>686</v>
      </c>
      <c r="H244" s="20">
        <f>IF(G244*0.012&lt;=21,G244*0.012,21)</f>
        <v>8.2319999999999993</v>
      </c>
      <c r="I244" s="20">
        <v>100</v>
      </c>
      <c r="J244" s="20">
        <f>IF(I244*0.12&lt;=20,I244*0.12,20)</f>
        <v>12</v>
      </c>
      <c r="K244" s="10">
        <v>22</v>
      </c>
      <c r="L244" s="20">
        <f>IF(K244*0.2&lt;=9,K244*0.2,9)</f>
        <v>4.4000000000000004</v>
      </c>
      <c r="M244" s="20">
        <f>H244+J244+L244</f>
        <v>24.631999999999998</v>
      </c>
      <c r="N244" s="7">
        <v>3</v>
      </c>
      <c r="O244" s="7">
        <v>4</v>
      </c>
      <c r="P244" s="21">
        <v>0</v>
      </c>
      <c r="Q244" s="7">
        <v>0</v>
      </c>
      <c r="R244" s="7">
        <f>IF(O244+Q244&gt;5,5,O244+Q244)</f>
        <v>4</v>
      </c>
      <c r="S244" s="10">
        <v>0</v>
      </c>
      <c r="T244" s="10">
        <v>0</v>
      </c>
      <c r="U244" s="10">
        <v>0</v>
      </c>
      <c r="V244" s="30">
        <v>0</v>
      </c>
      <c r="W244" s="31">
        <v>0</v>
      </c>
      <c r="X244" s="21">
        <v>3</v>
      </c>
      <c r="Y244" s="21">
        <v>2</v>
      </c>
      <c r="Z244" s="7">
        <v>0</v>
      </c>
      <c r="AA244" s="10">
        <v>0</v>
      </c>
      <c r="AB244" s="21">
        <v>0</v>
      </c>
      <c r="AC244" s="7">
        <v>0</v>
      </c>
      <c r="AD244" s="20">
        <f>S244+T244+U244+W244+Y244+Z244+AA244+AB244+AC244</f>
        <v>2</v>
      </c>
      <c r="AE244" s="24">
        <v>38.479999999999997</v>
      </c>
      <c r="AF244" s="20">
        <f>IF(AE244*0.23&lt;=7,AE244*0.23,7)</f>
        <v>7</v>
      </c>
      <c r="AG244" s="6">
        <v>0</v>
      </c>
      <c r="AH244" s="10">
        <v>0</v>
      </c>
      <c r="AI244" s="10">
        <v>25</v>
      </c>
      <c r="AJ244" s="23">
        <f>IF(AI244*0.1&lt;=6,AI244*0.1,6)</f>
        <v>2.5</v>
      </c>
      <c r="AK244" s="20">
        <f>AF244+AH244+AJ244</f>
        <v>9.5</v>
      </c>
      <c r="AL244" s="20">
        <f>M244+R244+AD244+AK244</f>
        <v>40.131999999999998</v>
      </c>
    </row>
    <row r="245" spans="1:38" ht="12.75" customHeight="1" x14ac:dyDescent="0.25">
      <c r="A245" s="5">
        <v>244</v>
      </c>
      <c r="B245" s="10" t="s">
        <v>425</v>
      </c>
      <c r="C245" s="10" t="s">
        <v>37</v>
      </c>
      <c r="D245" s="10" t="s">
        <v>665</v>
      </c>
      <c r="E245" s="10" t="s">
        <v>1060</v>
      </c>
      <c r="F245" s="10" t="s">
        <v>427</v>
      </c>
      <c r="G245" s="10">
        <v>766</v>
      </c>
      <c r="H245" s="20">
        <f>IF(G245*0.012&lt;=21,G245*0.012,21)</f>
        <v>9.1920000000000002</v>
      </c>
      <c r="I245" s="20">
        <v>85</v>
      </c>
      <c r="J245" s="20">
        <f>IF(I245*0.12&lt;=20,I245*0.12,20)</f>
        <v>10.199999999999999</v>
      </c>
      <c r="K245" s="10">
        <v>20</v>
      </c>
      <c r="L245" s="20">
        <f>IF(K245*0.2&lt;=9,K245*0.2,9)</f>
        <v>4</v>
      </c>
      <c r="M245" s="20">
        <f>H245+J245+L245</f>
        <v>23.391999999999999</v>
      </c>
      <c r="N245" s="7">
        <v>2</v>
      </c>
      <c r="O245" s="7">
        <v>3</v>
      </c>
      <c r="P245" s="21">
        <v>0</v>
      </c>
      <c r="Q245" s="7">
        <v>0</v>
      </c>
      <c r="R245" s="7">
        <f>IF(O245+Q245&gt;5,5,O245+Q245)</f>
        <v>3</v>
      </c>
      <c r="S245" s="10">
        <v>0</v>
      </c>
      <c r="T245" s="10">
        <v>0</v>
      </c>
      <c r="U245" s="10">
        <v>0</v>
      </c>
      <c r="V245" s="30">
        <v>0</v>
      </c>
      <c r="W245" s="31">
        <v>0</v>
      </c>
      <c r="X245" s="21">
        <v>1</v>
      </c>
      <c r="Y245" s="21">
        <v>2</v>
      </c>
      <c r="Z245" s="7">
        <v>0</v>
      </c>
      <c r="AA245" s="10">
        <v>0</v>
      </c>
      <c r="AB245" s="21">
        <v>0</v>
      </c>
      <c r="AC245" s="7">
        <v>0</v>
      </c>
      <c r="AD245" s="20">
        <f>S245+T245+U245+W245+Y245+Z245+AA245+AB245+AC245</f>
        <v>2</v>
      </c>
      <c r="AE245" s="24">
        <v>17.100000000000001</v>
      </c>
      <c r="AF245" s="20">
        <f>IF(AE245*0.23&lt;=7,AE245*0.23,7)</f>
        <v>3.9330000000000007</v>
      </c>
      <c r="AG245" s="6">
        <v>0</v>
      </c>
      <c r="AH245" s="10">
        <v>0</v>
      </c>
      <c r="AI245" s="10">
        <v>18</v>
      </c>
      <c r="AJ245" s="23">
        <f>IF(AI245*0.1&lt;=6,AI245*0.1,6)</f>
        <v>1.8</v>
      </c>
      <c r="AK245" s="20">
        <f>AF245+AH245+AJ245</f>
        <v>5.7330000000000005</v>
      </c>
      <c r="AL245" s="20">
        <f>M245+R245+AD245+AK245</f>
        <v>34.125</v>
      </c>
    </row>
    <row r="246" spans="1:38" ht="12.75" customHeight="1" x14ac:dyDescent="0.25">
      <c r="A246" s="5">
        <v>245</v>
      </c>
      <c r="B246" s="10" t="s">
        <v>425</v>
      </c>
      <c r="C246" s="10" t="s">
        <v>37</v>
      </c>
      <c r="D246" s="10" t="s">
        <v>666</v>
      </c>
      <c r="E246" s="10" t="s">
        <v>1061</v>
      </c>
      <c r="F246" s="10" t="s">
        <v>427</v>
      </c>
      <c r="G246" s="10">
        <v>1107</v>
      </c>
      <c r="H246" s="20">
        <f>IF(G246*0.012&lt;=21,G246*0.012,21)</f>
        <v>13.284000000000001</v>
      </c>
      <c r="I246" s="20">
        <v>134.5</v>
      </c>
      <c r="J246" s="20">
        <f>IF(I246*0.12&lt;=20,I246*0.12,20)</f>
        <v>16.14</v>
      </c>
      <c r="K246" s="10">
        <v>27</v>
      </c>
      <c r="L246" s="20">
        <f>IF(K246*0.2&lt;=9,K246*0.2,9)</f>
        <v>5.4</v>
      </c>
      <c r="M246" s="20">
        <f>H246+J246+L246</f>
        <v>34.823999999999998</v>
      </c>
      <c r="N246" s="7">
        <v>3</v>
      </c>
      <c r="O246" s="7">
        <v>4</v>
      </c>
      <c r="P246" s="21">
        <v>0</v>
      </c>
      <c r="Q246" s="7">
        <v>0</v>
      </c>
      <c r="R246" s="7">
        <f>IF(O246+Q246&gt;5,5,O246+Q246)</f>
        <v>4</v>
      </c>
      <c r="S246" s="10">
        <v>0</v>
      </c>
      <c r="T246" s="10">
        <v>0</v>
      </c>
      <c r="U246" s="10">
        <v>0</v>
      </c>
      <c r="V246" s="30">
        <v>0</v>
      </c>
      <c r="W246" s="31">
        <v>0</v>
      </c>
      <c r="X246" s="21">
        <v>2</v>
      </c>
      <c r="Y246" s="21">
        <v>2</v>
      </c>
      <c r="Z246" s="7">
        <v>0</v>
      </c>
      <c r="AA246" s="10">
        <v>0</v>
      </c>
      <c r="AB246" s="21">
        <v>0</v>
      </c>
      <c r="AC246" s="7">
        <v>0</v>
      </c>
      <c r="AD246" s="20">
        <f>S246+T246+U246+W246+Y246+Z246+AA246+AB246+AC246</f>
        <v>2</v>
      </c>
      <c r="AE246" s="6">
        <v>31.17</v>
      </c>
      <c r="AF246" s="20">
        <f>IF(AE246*0.23&lt;=7,AE246*0.23,7)</f>
        <v>7</v>
      </c>
      <c r="AG246" s="6">
        <v>0</v>
      </c>
      <c r="AH246" s="10">
        <v>0</v>
      </c>
      <c r="AI246" s="10">
        <v>30</v>
      </c>
      <c r="AJ246" s="23">
        <f>IF(AI246*0.1&lt;=6,AI246*0.1,6)</f>
        <v>3</v>
      </c>
      <c r="AK246" s="20">
        <f>AF246+AH246+AJ246</f>
        <v>10</v>
      </c>
      <c r="AL246" s="20">
        <f>M246+R246+AD246+AK246</f>
        <v>50.823999999999998</v>
      </c>
    </row>
    <row r="247" spans="1:38" ht="12.75" customHeight="1" x14ac:dyDescent="0.25">
      <c r="A247" s="5">
        <v>246</v>
      </c>
      <c r="B247" s="10" t="s">
        <v>425</v>
      </c>
      <c r="C247" s="10" t="s">
        <v>98</v>
      </c>
      <c r="D247" s="10" t="s">
        <v>700</v>
      </c>
      <c r="E247" s="10" t="s">
        <v>1062</v>
      </c>
      <c r="F247" s="10" t="s">
        <v>427</v>
      </c>
      <c r="G247" s="10">
        <v>1234</v>
      </c>
      <c r="H247" s="20">
        <f>IF(G247*0.012&lt;=21,G247*0.012,21)</f>
        <v>14.808</v>
      </c>
      <c r="I247" s="20">
        <v>131</v>
      </c>
      <c r="J247" s="20">
        <f>IF(I247*0.12&lt;=20,I247*0.12,20)</f>
        <v>15.719999999999999</v>
      </c>
      <c r="K247" s="10">
        <v>41</v>
      </c>
      <c r="L247" s="20">
        <f>IF(K247*0.2&lt;=9,K247*0.2,9)</f>
        <v>8.2000000000000011</v>
      </c>
      <c r="M247" s="20">
        <f>H247+J247+L247</f>
        <v>38.728000000000002</v>
      </c>
      <c r="N247" s="7">
        <v>1</v>
      </c>
      <c r="O247" s="7">
        <v>0</v>
      </c>
      <c r="P247" s="21">
        <v>2</v>
      </c>
      <c r="Q247" s="7">
        <v>4</v>
      </c>
      <c r="R247" s="7">
        <f>IF(O247+Q247&gt;5,5,O247+Q247)</f>
        <v>4</v>
      </c>
      <c r="S247" s="10">
        <v>0</v>
      </c>
      <c r="T247" s="10">
        <v>0</v>
      </c>
      <c r="U247" s="22">
        <v>3</v>
      </c>
      <c r="V247" s="24" t="s">
        <v>1349</v>
      </c>
      <c r="W247" s="6">
        <v>0</v>
      </c>
      <c r="X247" s="21">
        <v>2</v>
      </c>
      <c r="Y247" s="21">
        <v>2</v>
      </c>
      <c r="Z247" s="7">
        <v>0</v>
      </c>
      <c r="AA247" s="10">
        <v>0</v>
      </c>
      <c r="AB247" s="21">
        <v>0</v>
      </c>
      <c r="AC247" s="7">
        <v>0</v>
      </c>
      <c r="AD247" s="20">
        <f>S247+T247+U247+W247+Y247+Z247+AA247+AB247+AC247</f>
        <v>5</v>
      </c>
      <c r="AE247" s="6">
        <v>30.23</v>
      </c>
      <c r="AF247" s="20">
        <f>IF(AE247*0.23&lt;=7,AE247*0.23,7)</f>
        <v>6.9529000000000005</v>
      </c>
      <c r="AG247" s="6">
        <v>0</v>
      </c>
      <c r="AH247" s="10">
        <v>0</v>
      </c>
      <c r="AI247" s="10">
        <v>19</v>
      </c>
      <c r="AJ247" s="23">
        <f>IF(AI247*0.1&lt;=6,AI247*0.1,6)</f>
        <v>1.9000000000000001</v>
      </c>
      <c r="AK247" s="20">
        <f>AF247+AH247+AJ247</f>
        <v>8.8529</v>
      </c>
      <c r="AL247" s="20">
        <f>M247+R247+AD247+AK247</f>
        <v>56.5809</v>
      </c>
    </row>
    <row r="248" spans="1:38" ht="12.75" customHeight="1" x14ac:dyDescent="0.25">
      <c r="A248" s="5">
        <v>247</v>
      </c>
      <c r="B248" s="10" t="s">
        <v>425</v>
      </c>
      <c r="C248" s="10" t="s">
        <v>98</v>
      </c>
      <c r="D248" s="10" t="s">
        <v>712</v>
      </c>
      <c r="E248" s="10" t="s">
        <v>1063</v>
      </c>
      <c r="F248" s="10" t="s">
        <v>427</v>
      </c>
      <c r="G248" s="10">
        <v>1751</v>
      </c>
      <c r="H248" s="20">
        <f>IF(G248*0.012&lt;=21,G248*0.012,21)</f>
        <v>21</v>
      </c>
      <c r="I248" s="20">
        <v>143</v>
      </c>
      <c r="J248" s="20">
        <f>IF(I248*0.12&lt;=20,I248*0.12,20)</f>
        <v>17.16</v>
      </c>
      <c r="K248" s="10">
        <v>61</v>
      </c>
      <c r="L248" s="20">
        <f>IF(K248*0.2&lt;=9,K248*0.2,9)</f>
        <v>9</v>
      </c>
      <c r="M248" s="20">
        <f>H248+J248+L248</f>
        <v>47.16</v>
      </c>
      <c r="N248" s="7">
        <v>1</v>
      </c>
      <c r="O248" s="7">
        <v>0</v>
      </c>
      <c r="P248" s="21">
        <v>2</v>
      </c>
      <c r="Q248" s="7">
        <v>4</v>
      </c>
      <c r="R248" s="7">
        <f>IF(O248+Q248&gt;5,5,O248+Q248)</f>
        <v>4</v>
      </c>
      <c r="S248" s="10">
        <v>0</v>
      </c>
      <c r="T248" s="10">
        <v>0</v>
      </c>
      <c r="U248" s="22">
        <v>3</v>
      </c>
      <c r="V248" s="30">
        <v>19</v>
      </c>
      <c r="W248" s="31">
        <v>7</v>
      </c>
      <c r="X248" s="21">
        <v>0</v>
      </c>
      <c r="Y248" s="21">
        <v>0</v>
      </c>
      <c r="Z248" s="7">
        <v>0</v>
      </c>
      <c r="AA248" s="10">
        <v>0</v>
      </c>
      <c r="AB248" s="21">
        <v>0</v>
      </c>
      <c r="AC248" s="7">
        <v>0</v>
      </c>
      <c r="AD248" s="20">
        <f>S248+T248+U248+W248+Y248+Z248+AA248+AB248+AC248</f>
        <v>10</v>
      </c>
      <c r="AE248" s="24">
        <v>19.87</v>
      </c>
      <c r="AF248" s="20">
        <f>IF(AE248*0.23&lt;=7,AE248*0.23,7)</f>
        <v>4.5701000000000001</v>
      </c>
      <c r="AG248" s="6">
        <v>0</v>
      </c>
      <c r="AH248" s="10">
        <v>0</v>
      </c>
      <c r="AI248" s="10">
        <v>13</v>
      </c>
      <c r="AJ248" s="23">
        <f>IF(AI248*0.1&lt;=6,AI248*0.1,6)</f>
        <v>1.3</v>
      </c>
      <c r="AK248" s="20">
        <f>AF248+AH248+AJ248</f>
        <v>5.8700999999999999</v>
      </c>
      <c r="AL248" s="20">
        <f>M248+R248+AD248+AK248</f>
        <v>67.03009999999999</v>
      </c>
    </row>
    <row r="249" spans="1:38" ht="12.75" customHeight="1" x14ac:dyDescent="0.25">
      <c r="A249" s="5">
        <v>248</v>
      </c>
      <c r="B249" s="10" t="s">
        <v>425</v>
      </c>
      <c r="C249" s="10" t="s">
        <v>98</v>
      </c>
      <c r="D249" s="10" t="s">
        <v>713</v>
      </c>
      <c r="E249" s="10" t="s">
        <v>1064</v>
      </c>
      <c r="F249" s="10" t="s">
        <v>427</v>
      </c>
      <c r="G249" s="10">
        <v>1547</v>
      </c>
      <c r="H249" s="20">
        <f>IF(G249*0.012&lt;=21,G249*0.012,21)</f>
        <v>18.564</v>
      </c>
      <c r="I249" s="20">
        <v>235</v>
      </c>
      <c r="J249" s="20">
        <f>IF(I249*0.12&lt;=20,I249*0.12,20)</f>
        <v>20</v>
      </c>
      <c r="K249" s="10">
        <v>42</v>
      </c>
      <c r="L249" s="20">
        <f>IF(K249*0.2&lt;=9,K249*0.2,9)</f>
        <v>8.4</v>
      </c>
      <c r="M249" s="20">
        <f>H249+J249+L249</f>
        <v>46.963999999999999</v>
      </c>
      <c r="N249" s="7">
        <v>1</v>
      </c>
      <c r="O249" s="7">
        <v>0</v>
      </c>
      <c r="P249" s="21">
        <v>2</v>
      </c>
      <c r="Q249" s="7">
        <v>4</v>
      </c>
      <c r="R249" s="7">
        <f>IF(O249+Q249&gt;5,5,O249+Q249)</f>
        <v>4</v>
      </c>
      <c r="S249" s="10">
        <v>0</v>
      </c>
      <c r="T249" s="10">
        <v>0</v>
      </c>
      <c r="U249" s="22">
        <v>3</v>
      </c>
      <c r="V249" s="24" t="s">
        <v>1349</v>
      </c>
      <c r="W249" s="6">
        <v>0</v>
      </c>
      <c r="X249" s="21">
        <v>0</v>
      </c>
      <c r="Y249" s="21">
        <v>0</v>
      </c>
      <c r="Z249" s="7">
        <v>0</v>
      </c>
      <c r="AA249" s="10">
        <v>0</v>
      </c>
      <c r="AB249" s="21">
        <v>0</v>
      </c>
      <c r="AC249" s="7">
        <v>0</v>
      </c>
      <c r="AD249" s="20">
        <f>S249+T249+U249+W249+Y249+Z249+AA249+AB249+AC249</f>
        <v>3</v>
      </c>
      <c r="AE249" s="24">
        <v>15.9</v>
      </c>
      <c r="AF249" s="20">
        <f>IF(AE249*0.23&lt;=7,AE249*0.23,7)</f>
        <v>3.657</v>
      </c>
      <c r="AG249" s="6">
        <v>0</v>
      </c>
      <c r="AH249" s="10">
        <v>0</v>
      </c>
      <c r="AI249" s="10">
        <v>108</v>
      </c>
      <c r="AJ249" s="23">
        <f>IF(AI249*0.1&lt;=6,AI249*0.1,6)</f>
        <v>6</v>
      </c>
      <c r="AK249" s="20">
        <f>AF249+AH249+AJ249</f>
        <v>9.657</v>
      </c>
      <c r="AL249" s="20">
        <f>M249+R249+AD249+AK249</f>
        <v>63.620999999999995</v>
      </c>
    </row>
    <row r="250" spans="1:38" ht="12.75" customHeight="1" x14ac:dyDescent="0.25">
      <c r="A250" s="5">
        <v>249</v>
      </c>
      <c r="B250" s="10" t="s">
        <v>425</v>
      </c>
      <c r="C250" s="10" t="s">
        <v>98</v>
      </c>
      <c r="D250" s="10" t="s">
        <v>714</v>
      </c>
      <c r="E250" s="10" t="s">
        <v>1065</v>
      </c>
      <c r="F250" s="10" t="s">
        <v>427</v>
      </c>
      <c r="G250" s="10">
        <v>1164</v>
      </c>
      <c r="H250" s="20">
        <f>IF(G250*0.012&lt;=21,G250*0.012,21)</f>
        <v>13.968</v>
      </c>
      <c r="I250" s="20">
        <v>152</v>
      </c>
      <c r="J250" s="20">
        <f>IF(I250*0.12&lt;=20,I250*0.12,20)</f>
        <v>18.239999999999998</v>
      </c>
      <c r="K250" s="10">
        <v>29</v>
      </c>
      <c r="L250" s="20">
        <f>IF(K250*0.2&lt;=9,K250*0.2,9)</f>
        <v>5.8000000000000007</v>
      </c>
      <c r="M250" s="20">
        <f>H250+J250+L250</f>
        <v>38.007999999999996</v>
      </c>
      <c r="N250" s="7">
        <v>1</v>
      </c>
      <c r="O250" s="7">
        <v>0</v>
      </c>
      <c r="P250" s="21">
        <v>2</v>
      </c>
      <c r="Q250" s="7">
        <v>4</v>
      </c>
      <c r="R250" s="7">
        <f>IF(O250+Q250&gt;5,5,O250+Q250)</f>
        <v>4</v>
      </c>
      <c r="S250" s="10">
        <v>0</v>
      </c>
      <c r="T250" s="10">
        <v>0</v>
      </c>
      <c r="U250" s="10">
        <v>0</v>
      </c>
      <c r="V250" s="24" t="s">
        <v>1349</v>
      </c>
      <c r="W250" s="6">
        <v>0</v>
      </c>
      <c r="X250" s="21">
        <v>2</v>
      </c>
      <c r="Y250" s="21">
        <v>2</v>
      </c>
      <c r="Z250" s="7">
        <v>0</v>
      </c>
      <c r="AA250" s="10">
        <v>0</v>
      </c>
      <c r="AB250" s="21">
        <v>0</v>
      </c>
      <c r="AC250" s="7">
        <v>0</v>
      </c>
      <c r="AD250" s="20">
        <f>S250+T250+U250+W250+Y250+Z250+AA250+AB250+AC250</f>
        <v>2</v>
      </c>
      <c r="AE250" s="24">
        <v>16.84</v>
      </c>
      <c r="AF250" s="20">
        <f>IF(AE250*0.23&lt;=7,AE250*0.23,7)</f>
        <v>3.8732000000000002</v>
      </c>
      <c r="AG250" s="6">
        <v>0</v>
      </c>
      <c r="AH250" s="10">
        <v>0</v>
      </c>
      <c r="AI250" s="10">
        <v>84</v>
      </c>
      <c r="AJ250" s="23">
        <f>IF(AI250*0.1&lt;=6,AI250*0.1,6)</f>
        <v>6</v>
      </c>
      <c r="AK250" s="20">
        <f>AF250+AH250+AJ250</f>
        <v>9.8732000000000006</v>
      </c>
      <c r="AL250" s="20">
        <f>M250+R250+AD250+AK250</f>
        <v>53.881199999999993</v>
      </c>
    </row>
    <row r="251" spans="1:38" ht="12.75" customHeight="1" x14ac:dyDescent="0.25">
      <c r="A251" s="5">
        <v>250</v>
      </c>
      <c r="B251" s="10" t="s">
        <v>425</v>
      </c>
      <c r="C251" s="10" t="s">
        <v>98</v>
      </c>
      <c r="D251" s="10" t="s">
        <v>717</v>
      </c>
      <c r="E251" s="10" t="s">
        <v>1066</v>
      </c>
      <c r="F251" s="10" t="s">
        <v>427</v>
      </c>
      <c r="G251" s="10">
        <v>1141</v>
      </c>
      <c r="H251" s="20">
        <f>IF(G251*0.012&lt;=21,G251*0.012,21)</f>
        <v>13.692</v>
      </c>
      <c r="I251" s="20">
        <v>117</v>
      </c>
      <c r="J251" s="20">
        <f>IF(I251*0.12&lt;=20,I251*0.12,20)</f>
        <v>14.04</v>
      </c>
      <c r="K251" s="10">
        <v>31</v>
      </c>
      <c r="L251" s="20">
        <f>IF(K251*0.2&lt;=9,K251*0.2,9)</f>
        <v>6.2</v>
      </c>
      <c r="M251" s="20">
        <f>H251+J251+L251</f>
        <v>33.932000000000002</v>
      </c>
      <c r="N251" s="7">
        <v>1</v>
      </c>
      <c r="O251" s="7">
        <v>0</v>
      </c>
      <c r="P251" s="21">
        <v>2</v>
      </c>
      <c r="Q251" s="7">
        <v>4</v>
      </c>
      <c r="R251" s="7">
        <f>IF(O251+Q251&gt;5,5,O251+Q251)</f>
        <v>4</v>
      </c>
      <c r="S251" s="10">
        <v>0</v>
      </c>
      <c r="T251" s="10">
        <v>0</v>
      </c>
      <c r="U251" s="10">
        <v>0</v>
      </c>
      <c r="V251" s="24">
        <v>8</v>
      </c>
      <c r="W251" s="6">
        <v>7</v>
      </c>
      <c r="X251" s="21">
        <v>3</v>
      </c>
      <c r="Y251" s="21">
        <v>2</v>
      </c>
      <c r="Z251" s="7">
        <v>0</v>
      </c>
      <c r="AA251" s="10">
        <v>0</v>
      </c>
      <c r="AB251" s="21">
        <v>0</v>
      </c>
      <c r="AC251" s="7">
        <v>0</v>
      </c>
      <c r="AD251" s="20">
        <f>S251+T251+U251+W251+Y251+Z251+AA251+AB251+AC251</f>
        <v>9</v>
      </c>
      <c r="AE251" s="24" t="s">
        <v>877</v>
      </c>
      <c r="AF251" s="20">
        <v>0</v>
      </c>
      <c r="AG251" s="6">
        <v>0</v>
      </c>
      <c r="AH251" s="10">
        <v>0</v>
      </c>
      <c r="AI251" s="10">
        <v>0</v>
      </c>
      <c r="AJ251" s="23">
        <f>IF(AI251*0.1&lt;=6,AI251*0.1,6)</f>
        <v>0</v>
      </c>
      <c r="AK251" s="20">
        <f>AF251+AH251+AJ251</f>
        <v>0</v>
      </c>
      <c r="AL251" s="20">
        <f>M251+R251+AD251+AK251</f>
        <v>46.932000000000002</v>
      </c>
    </row>
    <row r="252" spans="1:38" ht="12.75" customHeight="1" x14ac:dyDescent="0.25">
      <c r="A252" s="5">
        <v>251</v>
      </c>
      <c r="B252" s="10" t="s">
        <v>425</v>
      </c>
      <c r="C252" s="10" t="s">
        <v>115</v>
      </c>
      <c r="D252" s="10" t="s">
        <v>724</v>
      </c>
      <c r="E252" s="10" t="s">
        <v>1067</v>
      </c>
      <c r="F252" s="10" t="s">
        <v>427</v>
      </c>
      <c r="G252" s="10">
        <v>677</v>
      </c>
      <c r="H252" s="20">
        <f>IF(G252*0.012&lt;=21,G252*0.012,21)</f>
        <v>8.1240000000000006</v>
      </c>
      <c r="I252" s="20">
        <v>74</v>
      </c>
      <c r="J252" s="20">
        <f>IF(I252*0.12&lt;=20,I252*0.12,20)</f>
        <v>8.879999999999999</v>
      </c>
      <c r="K252" s="10">
        <v>15</v>
      </c>
      <c r="L252" s="20">
        <f>IF(K252*0.2&lt;=9,K252*0.2,9)</f>
        <v>3</v>
      </c>
      <c r="M252" s="20">
        <f>H252+J252+L252</f>
        <v>20.003999999999998</v>
      </c>
      <c r="N252" s="7">
        <v>1</v>
      </c>
      <c r="O252" s="7">
        <v>0</v>
      </c>
      <c r="P252" s="21">
        <v>0</v>
      </c>
      <c r="Q252" s="7">
        <v>0</v>
      </c>
      <c r="R252" s="7">
        <f>IF(O252+Q252&gt;5,5,O252+Q252)</f>
        <v>0</v>
      </c>
      <c r="S252" s="10">
        <v>0</v>
      </c>
      <c r="T252" s="10">
        <v>0</v>
      </c>
      <c r="U252" s="10">
        <v>0</v>
      </c>
      <c r="V252" s="30">
        <v>0</v>
      </c>
      <c r="W252" s="6">
        <v>0</v>
      </c>
      <c r="X252" s="21">
        <v>1</v>
      </c>
      <c r="Y252" s="21">
        <v>2</v>
      </c>
      <c r="Z252" s="7">
        <v>0</v>
      </c>
      <c r="AA252" s="10">
        <v>0</v>
      </c>
      <c r="AB252" s="21">
        <v>0</v>
      </c>
      <c r="AC252" s="10">
        <v>0</v>
      </c>
      <c r="AD252" s="20">
        <f>S252+T252+U252+W252+Y252+Z252+AA252+AB252+AC252</f>
        <v>2</v>
      </c>
      <c r="AE252" s="24">
        <v>19.05</v>
      </c>
      <c r="AF252" s="20">
        <f>IF(AE252*0.23&lt;=7,AE252*0.23,7)</f>
        <v>4.3815</v>
      </c>
      <c r="AG252" s="6">
        <v>0</v>
      </c>
      <c r="AH252" s="10">
        <v>0</v>
      </c>
      <c r="AI252" s="10">
        <v>26</v>
      </c>
      <c r="AJ252" s="23">
        <f>IF(AI252*0.1&lt;=6,AI252*0.1,6)</f>
        <v>2.6</v>
      </c>
      <c r="AK252" s="20">
        <f>AF252+AH252+AJ252</f>
        <v>6.9815000000000005</v>
      </c>
      <c r="AL252" s="20">
        <f>M252+R252+AD252+AK252</f>
        <v>28.985499999999998</v>
      </c>
    </row>
    <row r="253" spans="1:38" ht="12.75" customHeight="1" x14ac:dyDescent="0.25">
      <c r="A253" s="5">
        <v>252</v>
      </c>
      <c r="B253" s="10" t="s">
        <v>425</v>
      </c>
      <c r="C253" s="10" t="s">
        <v>115</v>
      </c>
      <c r="D253" s="10" t="s">
        <v>728</v>
      </c>
      <c r="E253" s="10" t="s">
        <v>1068</v>
      </c>
      <c r="F253" s="10" t="s">
        <v>427</v>
      </c>
      <c r="G253" s="10">
        <v>844</v>
      </c>
      <c r="H253" s="20">
        <f>IF(G253*0.012&lt;=21,G253*0.012,21)</f>
        <v>10.128</v>
      </c>
      <c r="I253" s="20">
        <v>76</v>
      </c>
      <c r="J253" s="20">
        <f>IF(I253*0.12&lt;=20,I253*0.12,20)</f>
        <v>9.1199999999999992</v>
      </c>
      <c r="K253" s="10">
        <v>17</v>
      </c>
      <c r="L253" s="20">
        <f>IF(K253*0.2&lt;=9,K253*0.2,9)</f>
        <v>3.4000000000000004</v>
      </c>
      <c r="M253" s="20">
        <f>H253+J253+L253</f>
        <v>22.647999999999996</v>
      </c>
      <c r="N253" s="7">
        <v>1</v>
      </c>
      <c r="O253" s="7">
        <v>0</v>
      </c>
      <c r="P253" s="21">
        <v>0</v>
      </c>
      <c r="Q253" s="7">
        <v>0</v>
      </c>
      <c r="R253" s="7">
        <f>IF(O253+Q253&gt;5,5,O253+Q253)</f>
        <v>0</v>
      </c>
      <c r="S253" s="10">
        <v>0</v>
      </c>
      <c r="T253" s="10">
        <v>0</v>
      </c>
      <c r="U253" s="10">
        <v>0</v>
      </c>
      <c r="V253" s="24">
        <v>0</v>
      </c>
      <c r="W253" s="6">
        <v>0</v>
      </c>
      <c r="X253" s="21">
        <v>0</v>
      </c>
      <c r="Y253" s="21">
        <v>0</v>
      </c>
      <c r="Z253" s="7">
        <v>0</v>
      </c>
      <c r="AA253" s="10">
        <v>0</v>
      </c>
      <c r="AB253" s="21">
        <v>0</v>
      </c>
      <c r="AC253" s="10">
        <v>0</v>
      </c>
      <c r="AD253" s="20">
        <f>S253+T253+U253+W253+Y253+Z253+AA253+AB253+AC253</f>
        <v>0</v>
      </c>
      <c r="AE253" s="24" t="s">
        <v>877</v>
      </c>
      <c r="AF253" s="20">
        <v>0</v>
      </c>
      <c r="AG253" s="6">
        <v>0</v>
      </c>
      <c r="AH253" s="10">
        <v>0</v>
      </c>
      <c r="AI253" s="10">
        <v>13</v>
      </c>
      <c r="AJ253" s="23">
        <f>IF(AI253*0.1&lt;=6,AI253*0.1,6)</f>
        <v>1.3</v>
      </c>
      <c r="AK253" s="20">
        <f>AF253+AH253+AJ253</f>
        <v>1.3</v>
      </c>
      <c r="AL253" s="20">
        <f>M253+R253+AD253+AK253</f>
        <v>23.947999999999997</v>
      </c>
    </row>
    <row r="254" spans="1:38" ht="12.75" customHeight="1" x14ac:dyDescent="0.25">
      <c r="A254" s="5">
        <v>253</v>
      </c>
      <c r="B254" s="10" t="s">
        <v>425</v>
      </c>
      <c r="C254" s="10" t="s">
        <v>115</v>
      </c>
      <c r="D254" s="10" t="s">
        <v>734</v>
      </c>
      <c r="E254" s="10" t="s">
        <v>1069</v>
      </c>
      <c r="F254" s="10" t="s">
        <v>427</v>
      </c>
      <c r="G254" s="10">
        <v>890</v>
      </c>
      <c r="H254" s="20">
        <f>IF(G254*0.012&lt;=21,G254*0.012,21)</f>
        <v>10.68</v>
      </c>
      <c r="I254" s="20">
        <v>74</v>
      </c>
      <c r="J254" s="20">
        <f>IF(I254*0.12&lt;=20,I254*0.12,20)</f>
        <v>8.879999999999999</v>
      </c>
      <c r="K254" s="10">
        <v>19</v>
      </c>
      <c r="L254" s="20">
        <f>IF(K254*0.2&lt;=9,K254*0.2,9)</f>
        <v>3.8000000000000003</v>
      </c>
      <c r="M254" s="20">
        <f>H254+J254+L254</f>
        <v>23.36</v>
      </c>
      <c r="N254" s="7">
        <v>1</v>
      </c>
      <c r="O254" s="7">
        <v>0</v>
      </c>
      <c r="P254" s="21">
        <v>0</v>
      </c>
      <c r="Q254" s="7">
        <v>0</v>
      </c>
      <c r="R254" s="7">
        <f>IF(O254+Q254&gt;5,5,O254+Q254)</f>
        <v>0</v>
      </c>
      <c r="S254" s="10">
        <v>0</v>
      </c>
      <c r="T254" s="10">
        <v>0</v>
      </c>
      <c r="U254" s="10">
        <v>0</v>
      </c>
      <c r="V254" s="24">
        <v>0</v>
      </c>
      <c r="W254" s="6">
        <v>0</v>
      </c>
      <c r="X254" s="21">
        <v>1</v>
      </c>
      <c r="Y254" s="21">
        <v>2</v>
      </c>
      <c r="Z254" s="7">
        <v>0</v>
      </c>
      <c r="AA254" s="10">
        <v>0</v>
      </c>
      <c r="AB254" s="21">
        <v>0</v>
      </c>
      <c r="AC254" s="10">
        <v>0</v>
      </c>
      <c r="AD254" s="20">
        <f>S254+T254+U254+W254+Y254+Z254+AA254+AB254+AC254</f>
        <v>2</v>
      </c>
      <c r="AE254" s="24">
        <v>11.46</v>
      </c>
      <c r="AF254" s="20">
        <f>IF(AE254*0.23&lt;=7,AE254*0.23,7)</f>
        <v>2.6358000000000001</v>
      </c>
      <c r="AG254" s="6">
        <v>0</v>
      </c>
      <c r="AH254" s="10">
        <v>0</v>
      </c>
      <c r="AI254" s="10">
        <v>15</v>
      </c>
      <c r="AJ254" s="23">
        <f>IF(AI254*0.1&lt;=6,AI254*0.1,6)</f>
        <v>1.5</v>
      </c>
      <c r="AK254" s="20">
        <f>AF254+AH254+AJ254</f>
        <v>4.1357999999999997</v>
      </c>
      <c r="AL254" s="20">
        <f>M254+R254+AD254+AK254</f>
        <v>29.495799999999999</v>
      </c>
    </row>
    <row r="255" spans="1:38" ht="12.75" customHeight="1" x14ac:dyDescent="0.25">
      <c r="A255" s="5">
        <v>254</v>
      </c>
      <c r="B255" s="10" t="s">
        <v>425</v>
      </c>
      <c r="C255" s="10" t="s">
        <v>116</v>
      </c>
      <c r="D255" s="10" t="s">
        <v>737</v>
      </c>
      <c r="E255" s="10" t="s">
        <v>738</v>
      </c>
      <c r="F255" s="10" t="s">
        <v>427</v>
      </c>
      <c r="G255" s="10">
        <v>2448</v>
      </c>
      <c r="H255" s="20">
        <f>IF(G255*0.012&lt;=21,G255*0.012,21)</f>
        <v>21</v>
      </c>
      <c r="I255" s="20">
        <v>58</v>
      </c>
      <c r="J255" s="20">
        <f>IF(I255*0.12&lt;=20,I255*0.12,20)</f>
        <v>6.96</v>
      </c>
      <c r="K255" s="10">
        <v>12</v>
      </c>
      <c r="L255" s="20">
        <f>IF(K255*0.2&lt;=9,K255*0.2,9)</f>
        <v>2.4000000000000004</v>
      </c>
      <c r="M255" s="20">
        <f>H255+J255+L255</f>
        <v>30.36</v>
      </c>
      <c r="N255" s="25" t="s">
        <v>876</v>
      </c>
      <c r="O255" s="7">
        <v>5</v>
      </c>
      <c r="P255" s="21">
        <v>0</v>
      </c>
      <c r="Q255" s="7">
        <v>0</v>
      </c>
      <c r="R255" s="7">
        <f>IF(O255+Q255&gt;5,5,O255+Q255)</f>
        <v>5</v>
      </c>
      <c r="S255" s="10">
        <v>0</v>
      </c>
      <c r="T255" s="10">
        <v>2</v>
      </c>
      <c r="U255" s="10">
        <v>3</v>
      </c>
      <c r="V255" s="30">
        <v>0</v>
      </c>
      <c r="W255" s="31">
        <v>0</v>
      </c>
      <c r="X255" s="21">
        <v>2</v>
      </c>
      <c r="Y255" s="21">
        <v>2</v>
      </c>
      <c r="Z255" s="7">
        <v>0</v>
      </c>
      <c r="AA255" s="10">
        <v>0</v>
      </c>
      <c r="AB255" s="21">
        <v>0</v>
      </c>
      <c r="AC255" s="7">
        <v>0</v>
      </c>
      <c r="AD255" s="20">
        <f>S255+T255+U255+W255+Y255+Z255+AA255+AB255+AC255</f>
        <v>7</v>
      </c>
      <c r="AE255" s="10" t="s">
        <v>1350</v>
      </c>
      <c r="AF255" s="10">
        <v>7</v>
      </c>
      <c r="AG255" s="6">
        <v>0</v>
      </c>
      <c r="AH255" s="10">
        <v>0</v>
      </c>
      <c r="AI255" s="10">
        <v>0</v>
      </c>
      <c r="AJ255" s="23">
        <f>IF(AI255*0.1&lt;=6,AI255*0.1,6)</f>
        <v>0</v>
      </c>
      <c r="AK255" s="20">
        <f>AF255+AH255+AJ255</f>
        <v>7</v>
      </c>
      <c r="AL255" s="20">
        <f>M255+R255+AD255+AK255</f>
        <v>49.36</v>
      </c>
    </row>
    <row r="256" spans="1:38" ht="12.75" customHeight="1" x14ac:dyDescent="0.25">
      <c r="A256" s="5">
        <v>255</v>
      </c>
      <c r="B256" s="10" t="s">
        <v>425</v>
      </c>
      <c r="C256" s="10" t="s">
        <v>337</v>
      </c>
      <c r="D256" s="10" t="s">
        <v>750</v>
      </c>
      <c r="E256" s="10" t="s">
        <v>1070</v>
      </c>
      <c r="F256" s="10" t="s">
        <v>427</v>
      </c>
      <c r="G256" s="10">
        <v>680</v>
      </c>
      <c r="H256" s="20">
        <f>IF(G256*0.012&lt;=21,G256*0.012,21)</f>
        <v>8.16</v>
      </c>
      <c r="I256" s="20">
        <v>53</v>
      </c>
      <c r="J256" s="20">
        <f>IF(I256*0.12&lt;=20,I256*0.12,20)</f>
        <v>6.3599999999999994</v>
      </c>
      <c r="K256" s="10">
        <v>22</v>
      </c>
      <c r="L256" s="20">
        <f>IF(K256*0.2&lt;=9,K256*0.2,9)</f>
        <v>4.4000000000000004</v>
      </c>
      <c r="M256" s="20">
        <f>H256+J256+L256</f>
        <v>18.920000000000002</v>
      </c>
      <c r="N256" s="7">
        <v>1</v>
      </c>
      <c r="O256" s="7">
        <v>0</v>
      </c>
      <c r="P256" s="21">
        <v>1</v>
      </c>
      <c r="Q256" s="7">
        <v>0</v>
      </c>
      <c r="R256" s="7">
        <f>IF(O256+Q256&gt;5,5,O256+Q256)</f>
        <v>0</v>
      </c>
      <c r="S256" s="10">
        <v>0</v>
      </c>
      <c r="T256" s="10">
        <v>0</v>
      </c>
      <c r="U256" s="10">
        <v>0</v>
      </c>
      <c r="V256" s="24" t="s">
        <v>1349</v>
      </c>
      <c r="W256" s="31">
        <v>0</v>
      </c>
      <c r="X256" s="21">
        <v>0</v>
      </c>
      <c r="Y256" s="21">
        <v>0</v>
      </c>
      <c r="Z256" s="7">
        <v>0</v>
      </c>
      <c r="AA256" s="10">
        <v>0</v>
      </c>
      <c r="AB256" s="21">
        <v>0</v>
      </c>
      <c r="AC256" s="7">
        <v>0</v>
      </c>
      <c r="AD256" s="20">
        <f>S256+T256+U256+W256+Y256+Z256+AA256+AB256+AC256</f>
        <v>0</v>
      </c>
      <c r="AE256" s="24" t="s">
        <v>877</v>
      </c>
      <c r="AF256" s="20">
        <v>0</v>
      </c>
      <c r="AG256" s="6">
        <v>0</v>
      </c>
      <c r="AH256" s="10">
        <v>0</v>
      </c>
      <c r="AI256" s="10">
        <v>0</v>
      </c>
      <c r="AJ256" s="23">
        <f>IF(AI256*0.1&lt;=6,AI256*0.1,6)</f>
        <v>0</v>
      </c>
      <c r="AK256" s="20">
        <f>AF256+AH256+AJ256</f>
        <v>0</v>
      </c>
      <c r="AL256" s="20">
        <f>M256+R256+AD256+AK256</f>
        <v>18.920000000000002</v>
      </c>
    </row>
    <row r="257" spans="1:38" ht="12.75" customHeight="1" x14ac:dyDescent="0.25">
      <c r="A257" s="5">
        <v>256</v>
      </c>
      <c r="B257" s="10" t="s">
        <v>425</v>
      </c>
      <c r="C257" s="10" t="s">
        <v>337</v>
      </c>
      <c r="D257" s="10" t="s">
        <v>752</v>
      </c>
      <c r="E257" s="10" t="s">
        <v>1071</v>
      </c>
      <c r="F257" s="10" t="s">
        <v>427</v>
      </c>
      <c r="G257" s="10">
        <v>1377</v>
      </c>
      <c r="H257" s="20">
        <f>IF(G257*0.012&lt;=21,G257*0.012,21)</f>
        <v>16.524000000000001</v>
      </c>
      <c r="I257" s="20">
        <v>102</v>
      </c>
      <c r="J257" s="20">
        <f>IF(I257*0.12&lt;=20,I257*0.12,20)</f>
        <v>12.24</v>
      </c>
      <c r="K257" s="10">
        <v>29</v>
      </c>
      <c r="L257" s="20">
        <f>IF(K257*0.2&lt;=9,K257*0.2,9)</f>
        <v>5.8000000000000007</v>
      </c>
      <c r="M257" s="20">
        <f>H257+J257+L257</f>
        <v>34.564000000000007</v>
      </c>
      <c r="N257" s="7">
        <v>1</v>
      </c>
      <c r="O257" s="7">
        <v>0</v>
      </c>
      <c r="P257" s="21">
        <v>2</v>
      </c>
      <c r="Q257" s="7">
        <v>3</v>
      </c>
      <c r="R257" s="7">
        <f>IF(O257+Q257&gt;5,5,O257+Q257)</f>
        <v>3</v>
      </c>
      <c r="S257" s="10">
        <v>0</v>
      </c>
      <c r="T257" s="10">
        <v>0</v>
      </c>
      <c r="U257" s="10">
        <v>0</v>
      </c>
      <c r="V257" s="24" t="s">
        <v>1349</v>
      </c>
      <c r="W257" s="31">
        <v>0</v>
      </c>
      <c r="X257" s="21">
        <v>1</v>
      </c>
      <c r="Y257" s="21">
        <v>2</v>
      </c>
      <c r="Z257" s="7">
        <v>0</v>
      </c>
      <c r="AA257" s="10">
        <v>0</v>
      </c>
      <c r="AB257" s="21">
        <v>0</v>
      </c>
      <c r="AC257" s="7">
        <v>0</v>
      </c>
      <c r="AD257" s="20">
        <f>S257+T257+U257+W257+Y257+Z257+AA257+AB257+AC257</f>
        <v>2</v>
      </c>
      <c r="AE257" s="24" t="s">
        <v>877</v>
      </c>
      <c r="AF257" s="20">
        <v>0</v>
      </c>
      <c r="AG257" s="6">
        <v>0</v>
      </c>
      <c r="AH257" s="10">
        <v>0</v>
      </c>
      <c r="AI257" s="10">
        <v>2</v>
      </c>
      <c r="AJ257" s="23">
        <f>IF(AI257*0.1&lt;=6,AI257*0.1,6)</f>
        <v>0.2</v>
      </c>
      <c r="AK257" s="20">
        <f>AF257+AH257+AJ257</f>
        <v>0.2</v>
      </c>
      <c r="AL257" s="20">
        <f>M257+R257+AD257+AK257</f>
        <v>39.76400000000001</v>
      </c>
    </row>
    <row r="258" spans="1:38" ht="12.75" customHeight="1" x14ac:dyDescent="0.25">
      <c r="A258" s="5">
        <v>257</v>
      </c>
      <c r="B258" s="10" t="s">
        <v>425</v>
      </c>
      <c r="C258" s="10" t="s">
        <v>165</v>
      </c>
      <c r="D258" s="10" t="s">
        <v>756</v>
      </c>
      <c r="E258" s="10" t="s">
        <v>1072</v>
      </c>
      <c r="F258" s="10" t="s">
        <v>427</v>
      </c>
      <c r="G258" s="10">
        <v>1401</v>
      </c>
      <c r="H258" s="20">
        <f>IF(G258*0.012&lt;=21,G258*0.012,21)</f>
        <v>16.812000000000001</v>
      </c>
      <c r="I258" s="20">
        <v>118</v>
      </c>
      <c r="J258" s="20">
        <f>IF(I258*0.12&lt;=20,I258*0.12,20)</f>
        <v>14.16</v>
      </c>
      <c r="K258" s="10">
        <v>28</v>
      </c>
      <c r="L258" s="20">
        <f>IF(K258*0.2&lt;=9,K258*0.2,9)</f>
        <v>5.6000000000000005</v>
      </c>
      <c r="M258" s="20">
        <f>H258+J258+L258</f>
        <v>36.572000000000003</v>
      </c>
      <c r="N258" s="7">
        <v>1</v>
      </c>
      <c r="O258" s="7">
        <v>0</v>
      </c>
      <c r="P258" s="21">
        <v>2</v>
      </c>
      <c r="Q258" s="7">
        <v>3</v>
      </c>
      <c r="R258" s="7">
        <f>IF(O258+Q258&gt;5,5,O258+Q258)</f>
        <v>3</v>
      </c>
      <c r="S258" s="10">
        <v>0</v>
      </c>
      <c r="T258" s="10">
        <v>0</v>
      </c>
      <c r="U258" s="10">
        <v>0</v>
      </c>
      <c r="V258" s="30" t="s">
        <v>1349</v>
      </c>
      <c r="W258" s="31">
        <v>0</v>
      </c>
      <c r="X258" s="21">
        <v>0</v>
      </c>
      <c r="Y258" s="21">
        <v>0</v>
      </c>
      <c r="Z258" s="7">
        <v>0</v>
      </c>
      <c r="AA258" s="10">
        <v>0</v>
      </c>
      <c r="AB258" s="21">
        <v>0</v>
      </c>
      <c r="AC258" s="7">
        <v>0</v>
      </c>
      <c r="AD258" s="20">
        <f>S258+T258+U258+W258+Y258+Z258+AA258+AB258+AC258</f>
        <v>0</v>
      </c>
      <c r="AE258" s="24" t="s">
        <v>877</v>
      </c>
      <c r="AF258" s="20">
        <v>0</v>
      </c>
      <c r="AG258" s="6">
        <v>0</v>
      </c>
      <c r="AH258" s="10">
        <v>0</v>
      </c>
      <c r="AI258" s="10">
        <v>21</v>
      </c>
      <c r="AJ258" s="23">
        <f>IF(AI258*0.1&lt;=6,AI258*0.1,6)</f>
        <v>2.1</v>
      </c>
      <c r="AK258" s="20">
        <f>AF258+AH258+AJ258</f>
        <v>2.1</v>
      </c>
      <c r="AL258" s="20">
        <f>M258+R258+AD258+AK258</f>
        <v>41.672000000000004</v>
      </c>
    </row>
    <row r="259" spans="1:38" ht="12.75" customHeight="1" x14ac:dyDescent="0.25">
      <c r="A259" s="5">
        <v>258</v>
      </c>
      <c r="B259" s="10" t="s">
        <v>425</v>
      </c>
      <c r="C259" s="10" t="s">
        <v>121</v>
      </c>
      <c r="D259" s="10" t="s">
        <v>758</v>
      </c>
      <c r="E259" s="10" t="s">
        <v>1073</v>
      </c>
      <c r="F259" s="10" t="s">
        <v>427</v>
      </c>
      <c r="G259" s="10">
        <v>1000</v>
      </c>
      <c r="H259" s="20">
        <f>IF(G259*0.012&lt;=21,G259*0.012,21)</f>
        <v>12</v>
      </c>
      <c r="I259" s="20">
        <v>69</v>
      </c>
      <c r="J259" s="20">
        <f>IF(I259*0.12&lt;=20,I259*0.12,20)</f>
        <v>8.2799999999999994</v>
      </c>
      <c r="K259" s="10">
        <v>25</v>
      </c>
      <c r="L259" s="20">
        <f>IF(K259*0.2&lt;=9,K259*0.2,9)</f>
        <v>5</v>
      </c>
      <c r="M259" s="20">
        <f>H259+J259+L259</f>
        <v>25.28</v>
      </c>
      <c r="N259" s="7">
        <v>1</v>
      </c>
      <c r="O259" s="7">
        <v>0</v>
      </c>
      <c r="P259" s="21">
        <v>2</v>
      </c>
      <c r="Q259" s="7">
        <v>3</v>
      </c>
      <c r="R259" s="7">
        <f>IF(O259+Q259&gt;5,5,O259+Q259)</f>
        <v>3</v>
      </c>
      <c r="S259" s="10">
        <v>0</v>
      </c>
      <c r="T259" s="10">
        <v>0</v>
      </c>
      <c r="U259" s="10">
        <v>0</v>
      </c>
      <c r="V259" s="24" t="s">
        <v>1349</v>
      </c>
      <c r="W259" s="6">
        <v>0</v>
      </c>
      <c r="X259" s="21">
        <v>0</v>
      </c>
      <c r="Y259" s="21">
        <v>0</v>
      </c>
      <c r="Z259" s="7">
        <v>0</v>
      </c>
      <c r="AA259" s="10">
        <v>0</v>
      </c>
      <c r="AB259" s="21">
        <v>0</v>
      </c>
      <c r="AC259" s="7">
        <v>0</v>
      </c>
      <c r="AD259" s="20">
        <f>S259+T259+U259+W259+Y259+Z259+AA259+AB259+AC259</f>
        <v>0</v>
      </c>
      <c r="AE259" s="24" t="s">
        <v>877</v>
      </c>
      <c r="AF259" s="20">
        <v>0</v>
      </c>
      <c r="AG259" s="6">
        <v>0</v>
      </c>
      <c r="AH259" s="10">
        <v>0</v>
      </c>
      <c r="AI259" s="10">
        <v>2</v>
      </c>
      <c r="AJ259" s="23">
        <f>IF(AI259*0.1&lt;=6,AI259*0.1,6)</f>
        <v>0.2</v>
      </c>
      <c r="AK259" s="20">
        <f>AF259+AH259+AJ259</f>
        <v>0.2</v>
      </c>
      <c r="AL259" s="20">
        <f>M259+R259+AD259+AK259</f>
        <v>28.48</v>
      </c>
    </row>
    <row r="260" spans="1:38" ht="12.75" customHeight="1" x14ac:dyDescent="0.25">
      <c r="A260" s="5">
        <v>259</v>
      </c>
      <c r="B260" s="10" t="s">
        <v>425</v>
      </c>
      <c r="C260" s="10" t="s">
        <v>121</v>
      </c>
      <c r="D260" s="10" t="s">
        <v>759</v>
      </c>
      <c r="E260" s="10" t="s">
        <v>1074</v>
      </c>
      <c r="F260" s="10" t="s">
        <v>427</v>
      </c>
      <c r="G260" s="10">
        <v>1582</v>
      </c>
      <c r="H260" s="20">
        <f>IF(G260*0.012&lt;=21,G260*0.012,21)</f>
        <v>18.984000000000002</v>
      </c>
      <c r="I260" s="20">
        <v>101</v>
      </c>
      <c r="J260" s="20">
        <f>IF(I260*0.12&lt;=20,I260*0.12,20)</f>
        <v>12.12</v>
      </c>
      <c r="K260" s="10">
        <v>32</v>
      </c>
      <c r="L260" s="20">
        <f>IF(K260*0.2&lt;=9,K260*0.2,9)</f>
        <v>6.4</v>
      </c>
      <c r="M260" s="20">
        <f>H260+J260+L260</f>
        <v>37.503999999999998</v>
      </c>
      <c r="N260" s="7">
        <v>1</v>
      </c>
      <c r="O260" s="7">
        <v>0</v>
      </c>
      <c r="P260" s="21">
        <v>1</v>
      </c>
      <c r="Q260" s="7">
        <v>0</v>
      </c>
      <c r="R260" s="7">
        <f>IF(O260+Q260&gt;5,5,O260+Q260)</f>
        <v>0</v>
      </c>
      <c r="S260" s="10">
        <v>0</v>
      </c>
      <c r="T260" s="10">
        <v>0</v>
      </c>
      <c r="U260" s="10">
        <v>0</v>
      </c>
      <c r="V260" s="24" t="s">
        <v>1349</v>
      </c>
      <c r="W260" s="6">
        <v>0</v>
      </c>
      <c r="X260" s="21">
        <v>0</v>
      </c>
      <c r="Y260" s="21">
        <v>0</v>
      </c>
      <c r="Z260" s="7">
        <v>0</v>
      </c>
      <c r="AA260" s="10">
        <v>0</v>
      </c>
      <c r="AB260" s="21">
        <v>0</v>
      </c>
      <c r="AC260" s="7">
        <v>0</v>
      </c>
      <c r="AD260" s="20">
        <f>S260+T260+U260+W260+Y260+Z260+AA260+AB260+AC260</f>
        <v>0</v>
      </c>
      <c r="AE260" s="24" t="s">
        <v>877</v>
      </c>
      <c r="AF260" s="20">
        <v>0</v>
      </c>
      <c r="AG260" s="6">
        <v>0</v>
      </c>
      <c r="AH260" s="10">
        <v>0</v>
      </c>
      <c r="AI260" s="10">
        <v>0</v>
      </c>
      <c r="AJ260" s="23">
        <f>IF(AI260*0.1&lt;=6,AI260*0.1,6)</f>
        <v>0</v>
      </c>
      <c r="AK260" s="20">
        <f>AF260+AH260+AJ260</f>
        <v>0</v>
      </c>
      <c r="AL260" s="20">
        <f>M260+R260+AD260+AK260</f>
        <v>37.503999999999998</v>
      </c>
    </row>
    <row r="261" spans="1:38" ht="12.75" customHeight="1" x14ac:dyDescent="0.25">
      <c r="A261" s="5">
        <v>260</v>
      </c>
      <c r="B261" s="10" t="s">
        <v>425</v>
      </c>
      <c r="C261" s="10" t="s">
        <v>121</v>
      </c>
      <c r="D261" s="10" t="s">
        <v>770</v>
      </c>
      <c r="E261" s="10" t="s">
        <v>1075</v>
      </c>
      <c r="F261" s="10" t="s">
        <v>427</v>
      </c>
      <c r="G261" s="10">
        <v>1128</v>
      </c>
      <c r="H261" s="20">
        <f>IF(G261*0.012&lt;=21,G261*0.012,21)</f>
        <v>13.536</v>
      </c>
      <c r="I261" s="20">
        <v>90</v>
      </c>
      <c r="J261" s="20">
        <f>IF(I261*0.12&lt;=20,I261*0.12,20)</f>
        <v>10.799999999999999</v>
      </c>
      <c r="K261" s="10">
        <v>30</v>
      </c>
      <c r="L261" s="20">
        <f>IF(K261*0.2&lt;=9,K261*0.2,9)</f>
        <v>6</v>
      </c>
      <c r="M261" s="20">
        <f>H261+J261+L261</f>
        <v>30.335999999999999</v>
      </c>
      <c r="N261" s="7">
        <v>1</v>
      </c>
      <c r="O261" s="7">
        <v>0</v>
      </c>
      <c r="P261" s="21">
        <v>2</v>
      </c>
      <c r="Q261" s="7">
        <v>3</v>
      </c>
      <c r="R261" s="7">
        <f>IF(O261+Q261&gt;5,5,O261+Q261)</f>
        <v>3</v>
      </c>
      <c r="S261" s="10">
        <v>0</v>
      </c>
      <c r="T261" s="10">
        <v>0</v>
      </c>
      <c r="U261" s="10">
        <v>0</v>
      </c>
      <c r="V261" s="24" t="s">
        <v>1349</v>
      </c>
      <c r="W261" s="6">
        <v>0</v>
      </c>
      <c r="X261" s="21">
        <v>2</v>
      </c>
      <c r="Y261" s="21">
        <v>2</v>
      </c>
      <c r="Z261" s="7">
        <v>0</v>
      </c>
      <c r="AA261" s="10">
        <v>0</v>
      </c>
      <c r="AB261" s="21">
        <v>0</v>
      </c>
      <c r="AC261" s="7">
        <v>0</v>
      </c>
      <c r="AD261" s="20">
        <f>S261+T261+U261+W261+Y261+Z261+AA261+AB261+AC261</f>
        <v>2</v>
      </c>
      <c r="AE261" s="24" t="s">
        <v>877</v>
      </c>
      <c r="AF261" s="20">
        <v>0</v>
      </c>
      <c r="AG261" s="6">
        <v>0</v>
      </c>
      <c r="AH261" s="10">
        <v>0</v>
      </c>
      <c r="AI261" s="10">
        <v>1</v>
      </c>
      <c r="AJ261" s="23">
        <f>IF(AI261*0.1&lt;=6,AI261*0.1,6)</f>
        <v>0.1</v>
      </c>
      <c r="AK261" s="20">
        <f>AF261+AH261+AJ261</f>
        <v>0.1</v>
      </c>
      <c r="AL261" s="20">
        <f>M261+R261+AD261+AK261</f>
        <v>35.436</v>
      </c>
    </row>
    <row r="262" spans="1:38" ht="12.75" customHeight="1" x14ac:dyDescent="0.25">
      <c r="A262" s="5">
        <v>261</v>
      </c>
      <c r="B262" s="10" t="s">
        <v>425</v>
      </c>
      <c r="C262" s="10" t="s">
        <v>774</v>
      </c>
      <c r="D262" s="10" t="s">
        <v>775</v>
      </c>
      <c r="E262" s="10" t="s">
        <v>1076</v>
      </c>
      <c r="F262" s="10" t="s">
        <v>427</v>
      </c>
      <c r="G262" s="10">
        <v>833</v>
      </c>
      <c r="H262" s="20">
        <f>IF(G262*0.012&lt;=21,G262*0.012,21)</f>
        <v>9.9960000000000004</v>
      </c>
      <c r="I262" s="20">
        <v>94</v>
      </c>
      <c r="J262" s="20">
        <f>IF(I262*0.12&lt;=20,I262*0.12,20)</f>
        <v>11.28</v>
      </c>
      <c r="K262" s="10">
        <v>37</v>
      </c>
      <c r="L262" s="20">
        <f>IF(K262*0.2&lt;=9,K262*0.2,9)</f>
        <v>7.4</v>
      </c>
      <c r="M262" s="20">
        <f>H262+J262+L262</f>
        <v>28.676000000000002</v>
      </c>
      <c r="N262" s="7">
        <v>1</v>
      </c>
      <c r="O262" s="7">
        <v>0</v>
      </c>
      <c r="P262" s="21">
        <v>2</v>
      </c>
      <c r="Q262" s="7">
        <v>3</v>
      </c>
      <c r="R262" s="7">
        <f>IF(O262+Q262&gt;5,5,O262+Q262)</f>
        <v>3</v>
      </c>
      <c r="S262" s="10">
        <v>0</v>
      </c>
      <c r="T262" s="10">
        <v>2</v>
      </c>
      <c r="U262" s="22">
        <v>3</v>
      </c>
      <c r="V262" s="24">
        <v>14</v>
      </c>
      <c r="W262" s="6">
        <v>7</v>
      </c>
      <c r="X262" s="21">
        <v>0</v>
      </c>
      <c r="Y262" s="21">
        <v>0</v>
      </c>
      <c r="Z262" s="7">
        <v>0</v>
      </c>
      <c r="AA262" s="10">
        <v>0</v>
      </c>
      <c r="AB262" s="21">
        <v>0</v>
      </c>
      <c r="AC262" s="7">
        <v>0</v>
      </c>
      <c r="AD262" s="20">
        <f>S262+T262+U262+W262+Y262+Z262+AA262+AB262+AC262</f>
        <v>12</v>
      </c>
      <c r="AE262" s="24">
        <v>24.97</v>
      </c>
      <c r="AF262" s="20">
        <f>IF(AE262*0.23&lt;=7,AE262*0.23,7)</f>
        <v>5.7431000000000001</v>
      </c>
      <c r="AG262" s="6">
        <v>0</v>
      </c>
      <c r="AH262" s="10">
        <v>0</v>
      </c>
      <c r="AI262" s="10">
        <v>0</v>
      </c>
      <c r="AJ262" s="23">
        <f>IF(AI262*0.1&lt;=6,AI262*0.1,6)</f>
        <v>0</v>
      </c>
      <c r="AK262" s="20">
        <f>AF262+AH262+AJ262</f>
        <v>5.7431000000000001</v>
      </c>
      <c r="AL262" s="20">
        <f>M262+R262+AD262+AK262</f>
        <v>49.4191</v>
      </c>
    </row>
    <row r="263" spans="1:38" ht="12.75" customHeight="1" x14ac:dyDescent="0.25">
      <c r="A263" s="5">
        <v>262</v>
      </c>
      <c r="B263" s="10" t="s">
        <v>425</v>
      </c>
      <c r="C263" s="10" t="s">
        <v>777</v>
      </c>
      <c r="D263" s="10" t="s">
        <v>779</v>
      </c>
      <c r="E263" s="10" t="s">
        <v>1077</v>
      </c>
      <c r="F263" s="10" t="s">
        <v>427</v>
      </c>
      <c r="G263" s="10">
        <v>1007</v>
      </c>
      <c r="H263" s="20">
        <f>IF(G263*0.012&lt;=21,G263*0.012,21)</f>
        <v>12.084</v>
      </c>
      <c r="I263" s="20">
        <v>119</v>
      </c>
      <c r="J263" s="20">
        <f>IF(I263*0.12&lt;=20,I263*0.12,20)</f>
        <v>14.28</v>
      </c>
      <c r="K263" s="10">
        <v>32</v>
      </c>
      <c r="L263" s="20">
        <f>IF(K263*0.2&lt;=9,K263*0.2,9)</f>
        <v>6.4</v>
      </c>
      <c r="M263" s="20">
        <f>H263+J263+L263</f>
        <v>32.763999999999996</v>
      </c>
      <c r="N263" s="7">
        <v>1</v>
      </c>
      <c r="O263" s="7">
        <v>0</v>
      </c>
      <c r="P263" s="21">
        <v>2</v>
      </c>
      <c r="Q263" s="7">
        <v>3</v>
      </c>
      <c r="R263" s="7">
        <f>IF(O263+Q263&gt;5,5,O263+Q263)</f>
        <v>3</v>
      </c>
      <c r="S263" s="10">
        <v>0</v>
      </c>
      <c r="T263" s="10">
        <v>0</v>
      </c>
      <c r="U263" s="10">
        <v>0</v>
      </c>
      <c r="V263" s="24">
        <v>9</v>
      </c>
      <c r="W263" s="6">
        <v>7</v>
      </c>
      <c r="X263" s="21">
        <v>0</v>
      </c>
      <c r="Y263" s="21">
        <v>0</v>
      </c>
      <c r="Z263" s="7">
        <v>0</v>
      </c>
      <c r="AA263" s="10">
        <v>0</v>
      </c>
      <c r="AB263" s="21">
        <v>0</v>
      </c>
      <c r="AC263" s="7">
        <v>0</v>
      </c>
      <c r="AD263" s="20">
        <f>S263+T263+U263+W263+Y263+Z263+AA263+AB263+AC263</f>
        <v>7</v>
      </c>
      <c r="AE263" s="24" t="s">
        <v>877</v>
      </c>
      <c r="AF263" s="20">
        <v>0</v>
      </c>
      <c r="AG263" s="6">
        <v>0</v>
      </c>
      <c r="AH263" s="10">
        <v>0</v>
      </c>
      <c r="AI263" s="10">
        <v>40</v>
      </c>
      <c r="AJ263" s="23">
        <f>IF(AI263*0.1&lt;=6,AI263*0.1,6)</f>
        <v>4</v>
      </c>
      <c r="AK263" s="20">
        <f>AF263+AH263+AJ263</f>
        <v>4</v>
      </c>
      <c r="AL263" s="20">
        <f>M263+R263+AD263+AK263</f>
        <v>46.763999999999996</v>
      </c>
    </row>
    <row r="264" spans="1:38" ht="12.75" customHeight="1" x14ac:dyDescent="0.25">
      <c r="A264" s="5">
        <v>263</v>
      </c>
      <c r="B264" s="10" t="s">
        <v>425</v>
      </c>
      <c r="C264" s="10" t="s">
        <v>347</v>
      </c>
      <c r="D264" s="10" t="s">
        <v>784</v>
      </c>
      <c r="E264" s="10" t="s">
        <v>1078</v>
      </c>
      <c r="F264" s="10" t="s">
        <v>427</v>
      </c>
      <c r="G264" s="10">
        <v>938</v>
      </c>
      <c r="H264" s="20">
        <f>IF(G264*0.012&lt;=21,G264*0.012,21)</f>
        <v>11.256</v>
      </c>
      <c r="I264" s="20">
        <v>86</v>
      </c>
      <c r="J264" s="20">
        <f>IF(I264*0.12&lt;=20,I264*0.12,20)</f>
        <v>10.32</v>
      </c>
      <c r="K264" s="10">
        <v>24</v>
      </c>
      <c r="L264" s="20">
        <f>IF(K264*0.2&lt;=9,K264*0.2,9)</f>
        <v>4.8000000000000007</v>
      </c>
      <c r="M264" s="20">
        <f>H264+J264+L264</f>
        <v>26.376000000000001</v>
      </c>
      <c r="N264" s="7">
        <v>1</v>
      </c>
      <c r="O264" s="7">
        <v>0</v>
      </c>
      <c r="P264" s="21">
        <v>1</v>
      </c>
      <c r="Q264" s="7">
        <v>0</v>
      </c>
      <c r="R264" s="7">
        <f>IF(O264+Q264&gt;5,5,O264+Q264)</f>
        <v>0</v>
      </c>
      <c r="S264" s="10">
        <v>0</v>
      </c>
      <c r="T264" s="10">
        <v>0</v>
      </c>
      <c r="U264" s="22">
        <v>3</v>
      </c>
      <c r="V264" s="30" t="s">
        <v>1349</v>
      </c>
      <c r="W264" s="31">
        <v>0</v>
      </c>
      <c r="X264" s="21">
        <v>0</v>
      </c>
      <c r="Y264" s="21">
        <v>0</v>
      </c>
      <c r="Z264" s="7">
        <v>0</v>
      </c>
      <c r="AA264" s="10">
        <v>0</v>
      </c>
      <c r="AB264" s="21">
        <v>0</v>
      </c>
      <c r="AC264" s="7">
        <v>0</v>
      </c>
      <c r="AD264" s="20">
        <f>S264+T264+U264+W264+Y264+Z264+AA264+AB264+AC264</f>
        <v>3</v>
      </c>
      <c r="AE264" s="24">
        <v>26.12</v>
      </c>
      <c r="AF264" s="20">
        <f>IF(AE264*0.23&lt;=7,AE264*0.23,7)</f>
        <v>6.0076000000000001</v>
      </c>
      <c r="AG264" s="6">
        <v>0</v>
      </c>
      <c r="AH264" s="10">
        <v>0</v>
      </c>
      <c r="AI264" s="10">
        <v>5</v>
      </c>
      <c r="AJ264" s="23">
        <f>IF(AI264*0.1&lt;=6,AI264*0.1,6)</f>
        <v>0.5</v>
      </c>
      <c r="AK264" s="20">
        <f>AF264+AH264+AJ264</f>
        <v>6.5076000000000001</v>
      </c>
      <c r="AL264" s="20">
        <f>M264+R264+AD264+AK264</f>
        <v>35.883600000000001</v>
      </c>
    </row>
    <row r="265" spans="1:38" ht="12.75" customHeight="1" x14ac:dyDescent="0.25">
      <c r="A265" s="5">
        <v>264</v>
      </c>
      <c r="B265" s="10" t="s">
        <v>425</v>
      </c>
      <c r="C265" s="10" t="s">
        <v>422</v>
      </c>
      <c r="D265" s="10" t="s">
        <v>792</v>
      </c>
      <c r="E265" s="10" t="s">
        <v>793</v>
      </c>
      <c r="F265" s="10" t="s">
        <v>427</v>
      </c>
      <c r="G265" s="10">
        <v>1400</v>
      </c>
      <c r="H265" s="20">
        <f>IF(G265*0.012&lt;=21,G265*0.012,21)</f>
        <v>16.8</v>
      </c>
      <c r="I265" s="20">
        <v>190</v>
      </c>
      <c r="J265" s="20">
        <f>IF(I265*0.12&lt;=20,I265*0.12,20)</f>
        <v>20</v>
      </c>
      <c r="K265" s="10">
        <v>116</v>
      </c>
      <c r="L265" s="20">
        <f>IF(K265*0.2&lt;=9,K265*0.2,9)</f>
        <v>9</v>
      </c>
      <c r="M265" s="20">
        <f>H265+J265+L265</f>
        <v>45.8</v>
      </c>
      <c r="N265" s="25" t="s">
        <v>876</v>
      </c>
      <c r="O265" s="7">
        <v>5</v>
      </c>
      <c r="P265" s="21">
        <v>2</v>
      </c>
      <c r="Q265" s="7">
        <v>3</v>
      </c>
      <c r="R265" s="7">
        <f>IF(O265+Q265&gt;5,5,O265+Q265)</f>
        <v>5</v>
      </c>
      <c r="S265" s="10">
        <v>0</v>
      </c>
      <c r="T265" s="10">
        <v>0</v>
      </c>
      <c r="U265" s="10">
        <v>0</v>
      </c>
      <c r="V265" s="24">
        <v>7</v>
      </c>
      <c r="W265" s="31">
        <v>7</v>
      </c>
      <c r="X265" s="21">
        <v>1</v>
      </c>
      <c r="Y265" s="21">
        <v>2</v>
      </c>
      <c r="Z265" s="7">
        <v>0</v>
      </c>
      <c r="AA265" s="10">
        <v>2</v>
      </c>
      <c r="AB265" s="10">
        <v>0</v>
      </c>
      <c r="AC265" s="7">
        <v>0</v>
      </c>
      <c r="AD265" s="20">
        <f>S265+T265+U265+W265+Y265+Z265+AA265+AB265+AC265</f>
        <v>11</v>
      </c>
      <c r="AE265" s="24" t="s">
        <v>877</v>
      </c>
      <c r="AF265" s="20">
        <v>0</v>
      </c>
      <c r="AG265" s="6">
        <v>0</v>
      </c>
      <c r="AH265" s="10">
        <v>0</v>
      </c>
      <c r="AI265" s="10">
        <v>4</v>
      </c>
      <c r="AJ265" s="23">
        <f>IF(AI265*0.1&lt;=6,AI265*0.1,6)</f>
        <v>0.4</v>
      </c>
      <c r="AK265" s="20">
        <f>AF265+AH265+AJ265</f>
        <v>0.4</v>
      </c>
      <c r="AL265" s="20">
        <f>M265+R265+AD265+AK265</f>
        <v>62.199999999999996</v>
      </c>
    </row>
    <row r="266" spans="1:38" x14ac:dyDescent="0.25">
      <c r="A266" s="5">
        <v>265</v>
      </c>
      <c r="B266" s="10" t="s">
        <v>425</v>
      </c>
      <c r="C266" s="10" t="s">
        <v>31</v>
      </c>
      <c r="D266" s="10" t="s">
        <v>426</v>
      </c>
      <c r="E266" s="10" t="s">
        <v>1079</v>
      </c>
      <c r="F266" s="10" t="s">
        <v>427</v>
      </c>
      <c r="G266" s="10">
        <v>804</v>
      </c>
      <c r="H266" s="20">
        <f>IF(G266*0.012&lt;=21,G266*0.012,21)</f>
        <v>9.6479999999999997</v>
      </c>
      <c r="I266" s="20">
        <v>99</v>
      </c>
      <c r="J266" s="20">
        <f>IF(I266*0.12&lt;=20,I266*0.12,20)</f>
        <v>11.879999999999999</v>
      </c>
      <c r="K266" s="10">
        <v>24</v>
      </c>
      <c r="L266" s="20">
        <f>IF(K266*0.2&lt;=9,K266*0.2,9)</f>
        <v>4.8000000000000007</v>
      </c>
      <c r="M266" s="20">
        <f>H266+J266+L266</f>
        <v>26.327999999999999</v>
      </c>
      <c r="N266" s="7">
        <v>2</v>
      </c>
      <c r="O266" s="7">
        <v>2</v>
      </c>
      <c r="P266" s="21">
        <v>0</v>
      </c>
      <c r="Q266" s="7">
        <v>0</v>
      </c>
      <c r="R266" s="7">
        <f>IF(O266+Q266&gt;5,5,O266+Q266)</f>
        <v>2</v>
      </c>
      <c r="S266" s="10">
        <v>0</v>
      </c>
      <c r="T266" s="10">
        <v>0</v>
      </c>
      <c r="U266" s="10">
        <v>0</v>
      </c>
      <c r="V266" s="30">
        <v>0</v>
      </c>
      <c r="W266" s="31">
        <v>0</v>
      </c>
      <c r="X266" s="21">
        <v>2</v>
      </c>
      <c r="Y266" s="21">
        <v>2</v>
      </c>
      <c r="Z266" s="7">
        <v>0</v>
      </c>
      <c r="AA266" s="10">
        <v>0</v>
      </c>
      <c r="AB266" s="21">
        <v>0</v>
      </c>
      <c r="AC266" s="7">
        <v>0</v>
      </c>
      <c r="AD266" s="20">
        <f>S266+T266+U266+W266+Y266+Z266+AA266+AB266+AC266</f>
        <v>2</v>
      </c>
      <c r="AE266" s="24">
        <v>47.89</v>
      </c>
      <c r="AF266" s="20">
        <f>IF(AE266*0.23&lt;=7,AE266*0.23,7)</f>
        <v>7</v>
      </c>
      <c r="AG266" s="6">
        <v>0</v>
      </c>
      <c r="AH266" s="10">
        <v>0</v>
      </c>
      <c r="AI266" s="10">
        <v>24</v>
      </c>
      <c r="AJ266" s="23">
        <f>IF(AI266*0.1&lt;=6,AI266*0.1,6)</f>
        <v>2.4000000000000004</v>
      </c>
      <c r="AK266" s="20">
        <f>AF266+AH266+AJ266</f>
        <v>9.4</v>
      </c>
      <c r="AL266" s="20">
        <f>M266+R266+AD266+AK266</f>
        <v>39.728000000000002</v>
      </c>
    </row>
    <row r="267" spans="1:38" x14ac:dyDescent="0.25">
      <c r="A267" s="5">
        <v>266</v>
      </c>
      <c r="B267" s="10" t="s">
        <v>425</v>
      </c>
      <c r="C267" s="10" t="s">
        <v>31</v>
      </c>
      <c r="D267" s="10" t="s">
        <v>432</v>
      </c>
      <c r="E267" s="10" t="s">
        <v>1369</v>
      </c>
      <c r="F267" s="10" t="s">
        <v>427</v>
      </c>
      <c r="G267" s="10">
        <v>770</v>
      </c>
      <c r="H267" s="20">
        <f>IF(G267*0.012&lt;=21,G267*0.012,21)</f>
        <v>9.24</v>
      </c>
      <c r="I267" s="20">
        <v>91</v>
      </c>
      <c r="J267" s="20">
        <f>IF(I267*0.12&lt;=20,I267*0.12,20)</f>
        <v>10.92</v>
      </c>
      <c r="K267" s="10">
        <v>26</v>
      </c>
      <c r="L267" s="20">
        <f>IF(K267*0.2&lt;=9,K267*0.2,9)</f>
        <v>5.2</v>
      </c>
      <c r="M267" s="20">
        <f>H267+J267+L267</f>
        <v>25.36</v>
      </c>
      <c r="N267" s="7">
        <v>2</v>
      </c>
      <c r="O267" s="7">
        <v>2</v>
      </c>
      <c r="P267" s="21">
        <v>0</v>
      </c>
      <c r="Q267" s="7">
        <v>0</v>
      </c>
      <c r="R267" s="7">
        <f>IF(O267+Q267&gt;5,5,O267+Q267)</f>
        <v>2</v>
      </c>
      <c r="S267" s="10">
        <v>0</v>
      </c>
      <c r="T267" s="10">
        <v>0</v>
      </c>
      <c r="U267" s="10">
        <v>0</v>
      </c>
      <c r="V267" s="30">
        <v>0</v>
      </c>
      <c r="W267" s="31">
        <v>0</v>
      </c>
      <c r="X267" s="21">
        <v>2</v>
      </c>
      <c r="Y267" s="21">
        <v>2</v>
      </c>
      <c r="Z267" s="7">
        <v>0</v>
      </c>
      <c r="AA267" s="10">
        <v>0</v>
      </c>
      <c r="AB267" s="21">
        <v>0</v>
      </c>
      <c r="AC267" s="7">
        <v>0</v>
      </c>
      <c r="AD267" s="20">
        <f>S267+T267+U267+W267+Y267+Z267+AA267+AB267+AC267</f>
        <v>2</v>
      </c>
      <c r="AE267" s="24">
        <v>28.05</v>
      </c>
      <c r="AF267" s="20">
        <f>IF(AE267*0.23&lt;=7,AE267*0.23,7)</f>
        <v>6.4515000000000002</v>
      </c>
      <c r="AG267" s="6">
        <v>0</v>
      </c>
      <c r="AH267" s="10">
        <v>0</v>
      </c>
      <c r="AI267" s="10">
        <v>25</v>
      </c>
      <c r="AJ267" s="23">
        <f>IF(AI267*0.1&lt;=6,AI267*0.1,6)</f>
        <v>2.5</v>
      </c>
      <c r="AK267" s="20">
        <f>AF267+AH267+AJ267</f>
        <v>8.9514999999999993</v>
      </c>
      <c r="AL267" s="20">
        <f>M267+R267+AD267+AK267</f>
        <v>38.311499999999995</v>
      </c>
    </row>
    <row r="268" spans="1:38" ht="12.75" customHeight="1" x14ac:dyDescent="0.25">
      <c r="A268" s="5">
        <v>267</v>
      </c>
      <c r="B268" s="10" t="s">
        <v>425</v>
      </c>
      <c r="C268" s="10" t="s">
        <v>31</v>
      </c>
      <c r="D268" s="10" t="s">
        <v>434</v>
      </c>
      <c r="E268" s="10" t="s">
        <v>1080</v>
      </c>
      <c r="F268" s="10" t="s">
        <v>427</v>
      </c>
      <c r="G268" s="10">
        <v>910</v>
      </c>
      <c r="H268" s="20">
        <f>IF(G268*0.012&lt;=21,G268*0.012,21)</f>
        <v>10.92</v>
      </c>
      <c r="I268" s="20">
        <v>100.5</v>
      </c>
      <c r="J268" s="20">
        <f>IF(I268*0.12&lt;=20,I268*0.12,20)</f>
        <v>12.059999999999999</v>
      </c>
      <c r="K268" s="10">
        <v>27</v>
      </c>
      <c r="L268" s="20">
        <f>IF(K268*0.2&lt;=9,K268*0.2,9)</f>
        <v>5.4</v>
      </c>
      <c r="M268" s="20">
        <f>H268+J268+L268</f>
        <v>28.379999999999995</v>
      </c>
      <c r="N268" s="7">
        <v>1</v>
      </c>
      <c r="O268" s="7">
        <v>0</v>
      </c>
      <c r="P268" s="21">
        <v>0</v>
      </c>
      <c r="Q268" s="7">
        <v>0</v>
      </c>
      <c r="R268" s="7">
        <f>IF(O268+Q268&gt;5,5,O268+Q268)</f>
        <v>0</v>
      </c>
      <c r="S268" s="10">
        <v>0</v>
      </c>
      <c r="T268" s="10">
        <v>0</v>
      </c>
      <c r="U268" s="10">
        <v>0</v>
      </c>
      <c r="V268" s="24">
        <v>0</v>
      </c>
      <c r="W268" s="31">
        <v>0</v>
      </c>
      <c r="X268" s="21">
        <v>2</v>
      </c>
      <c r="Y268" s="21">
        <v>2</v>
      </c>
      <c r="Z268" s="7">
        <v>0</v>
      </c>
      <c r="AA268" s="10">
        <v>0</v>
      </c>
      <c r="AB268" s="21">
        <v>0</v>
      </c>
      <c r="AC268" s="7">
        <v>0</v>
      </c>
      <c r="AD268" s="20">
        <f>S268+T268+U268+W268+Y268+Z268+AA268+AB268+AC268</f>
        <v>2</v>
      </c>
      <c r="AE268" s="24">
        <v>30.99</v>
      </c>
      <c r="AF268" s="20">
        <f>IF(AE268*0.23&lt;=7,AE268*0.23,7)</f>
        <v>7</v>
      </c>
      <c r="AG268" s="6">
        <v>0</v>
      </c>
      <c r="AH268" s="10">
        <v>0</v>
      </c>
      <c r="AI268" s="10">
        <v>24</v>
      </c>
      <c r="AJ268" s="23">
        <f>IF(AI268*0.1&lt;=6,AI268*0.1,6)</f>
        <v>2.4000000000000004</v>
      </c>
      <c r="AK268" s="20">
        <f>AF268+AH268+AJ268</f>
        <v>9.4</v>
      </c>
      <c r="AL268" s="20">
        <f>M268+R268+AD268+AK268</f>
        <v>39.779999999999994</v>
      </c>
    </row>
    <row r="269" spans="1:38" ht="12.75" customHeight="1" x14ac:dyDescent="0.25">
      <c r="A269" s="5">
        <v>268</v>
      </c>
      <c r="B269" s="10" t="s">
        <v>425</v>
      </c>
      <c r="C269" s="10" t="s">
        <v>31</v>
      </c>
      <c r="D269" s="10" t="s">
        <v>436</v>
      </c>
      <c r="E269" s="10" t="s">
        <v>1081</v>
      </c>
      <c r="F269" s="10" t="s">
        <v>427</v>
      </c>
      <c r="G269" s="10">
        <v>852</v>
      </c>
      <c r="H269" s="20">
        <f>IF(G269*0.012&lt;=21,G269*0.012,21)</f>
        <v>10.224</v>
      </c>
      <c r="I269" s="20">
        <v>104</v>
      </c>
      <c r="J269" s="20">
        <f>IF(I269*0.12&lt;=20,I269*0.12,20)</f>
        <v>12.48</v>
      </c>
      <c r="K269" s="10">
        <v>23</v>
      </c>
      <c r="L269" s="20">
        <f>IF(K269*0.2&lt;=9,K269*0.2,9)</f>
        <v>4.6000000000000005</v>
      </c>
      <c r="M269" s="20">
        <f>H269+J269+L269</f>
        <v>27.304000000000002</v>
      </c>
      <c r="N269" s="25">
        <v>2</v>
      </c>
      <c r="O269" s="7">
        <v>2</v>
      </c>
      <c r="P269" s="21">
        <v>0</v>
      </c>
      <c r="Q269" s="7">
        <v>0</v>
      </c>
      <c r="R269" s="7">
        <f>IF(O269+Q269&gt;5,5,O269+Q269)</f>
        <v>2</v>
      </c>
      <c r="S269" s="10">
        <v>0</v>
      </c>
      <c r="T269" s="10">
        <v>0</v>
      </c>
      <c r="U269" s="10">
        <v>0</v>
      </c>
      <c r="V269" s="24">
        <v>0</v>
      </c>
      <c r="W269" s="31">
        <v>0</v>
      </c>
      <c r="X269" s="21">
        <v>3</v>
      </c>
      <c r="Y269" s="21">
        <v>2</v>
      </c>
      <c r="Z269" s="7">
        <v>0</v>
      </c>
      <c r="AA269" s="10">
        <v>0</v>
      </c>
      <c r="AB269" s="21">
        <v>0</v>
      </c>
      <c r="AC269" s="7">
        <v>0</v>
      </c>
      <c r="AD269" s="20">
        <f>S269+T269+U269+W269+Y269+Z269+AA269+AB269+AC269</f>
        <v>2</v>
      </c>
      <c r="AE269" s="24">
        <v>31.34</v>
      </c>
      <c r="AF269" s="20">
        <f>IF(AE269*0.23&lt;=7,AE269*0.23,7)</f>
        <v>7</v>
      </c>
      <c r="AG269" s="6">
        <v>0</v>
      </c>
      <c r="AH269" s="10">
        <v>0</v>
      </c>
      <c r="AI269" s="10">
        <v>21</v>
      </c>
      <c r="AJ269" s="23">
        <f>IF(AI269*0.1&lt;=6,AI269*0.1,6)</f>
        <v>2.1</v>
      </c>
      <c r="AK269" s="20">
        <f>AF269+AH269+AJ269</f>
        <v>9.1</v>
      </c>
      <c r="AL269" s="20">
        <f>M269+R269+AD269+AK269</f>
        <v>40.404000000000003</v>
      </c>
    </row>
    <row r="270" spans="1:38" ht="12.75" customHeight="1" x14ac:dyDescent="0.25">
      <c r="A270" s="5">
        <v>269</v>
      </c>
      <c r="B270" s="10" t="s">
        <v>425</v>
      </c>
      <c r="C270" s="10" t="s">
        <v>31</v>
      </c>
      <c r="D270" s="10" t="s">
        <v>437</v>
      </c>
      <c r="E270" s="10" t="s">
        <v>1082</v>
      </c>
      <c r="F270" s="10" t="s">
        <v>427</v>
      </c>
      <c r="G270" s="10">
        <v>971</v>
      </c>
      <c r="H270" s="20">
        <f>IF(G270*0.012&lt;=21,G270*0.012,21)</f>
        <v>11.652000000000001</v>
      </c>
      <c r="I270" s="20">
        <v>125.5</v>
      </c>
      <c r="J270" s="20">
        <f>IF(I270*0.12&lt;=20,I270*0.12,20)</f>
        <v>15.059999999999999</v>
      </c>
      <c r="K270" s="10">
        <v>28</v>
      </c>
      <c r="L270" s="20">
        <f>IF(K270*0.2&lt;=9,K270*0.2,9)</f>
        <v>5.6000000000000005</v>
      </c>
      <c r="M270" s="20">
        <f>H270+J270+L270</f>
        <v>32.311999999999998</v>
      </c>
      <c r="N270" s="7">
        <v>2</v>
      </c>
      <c r="O270" s="7">
        <v>2</v>
      </c>
      <c r="P270" s="21">
        <v>0</v>
      </c>
      <c r="Q270" s="7">
        <v>0</v>
      </c>
      <c r="R270" s="7">
        <f>IF(O270+Q270&gt;5,5,O270+Q270)</f>
        <v>2</v>
      </c>
      <c r="S270" s="10">
        <v>0</v>
      </c>
      <c r="T270" s="10">
        <v>0</v>
      </c>
      <c r="U270" s="10">
        <v>0</v>
      </c>
      <c r="V270" s="30">
        <v>0</v>
      </c>
      <c r="W270" s="31">
        <v>0</v>
      </c>
      <c r="X270" s="21">
        <v>3</v>
      </c>
      <c r="Y270" s="21">
        <v>2</v>
      </c>
      <c r="Z270" s="7">
        <v>0</v>
      </c>
      <c r="AA270" s="10">
        <v>0</v>
      </c>
      <c r="AB270" s="21">
        <v>0</v>
      </c>
      <c r="AC270" s="7">
        <v>0</v>
      </c>
      <c r="AD270" s="20">
        <f>S270+T270+U270+W270+Y270+Z270+AA270+AB270+AC270</f>
        <v>2</v>
      </c>
      <c r="AE270" s="6">
        <v>75.489999999999995</v>
      </c>
      <c r="AF270" s="20">
        <f>IF(AE270*0.23&lt;=7,AE270*0.23,7)</f>
        <v>7</v>
      </c>
      <c r="AG270" s="6">
        <v>0</v>
      </c>
      <c r="AH270" s="10">
        <v>0</v>
      </c>
      <c r="AI270" s="10">
        <v>33</v>
      </c>
      <c r="AJ270" s="23">
        <f>IF(AI270*0.1&lt;=6,AI270*0.1,6)</f>
        <v>3.3000000000000003</v>
      </c>
      <c r="AK270" s="20">
        <f>AF270+AH270+AJ270</f>
        <v>10.3</v>
      </c>
      <c r="AL270" s="20">
        <f>M270+R270+AD270+AK270</f>
        <v>46.611999999999995</v>
      </c>
    </row>
    <row r="271" spans="1:38" ht="12.75" customHeight="1" x14ac:dyDescent="0.25">
      <c r="A271" s="5">
        <v>270</v>
      </c>
      <c r="B271" s="10" t="s">
        <v>425</v>
      </c>
      <c r="C271" s="10" t="s">
        <v>31</v>
      </c>
      <c r="D271" s="10" t="s">
        <v>438</v>
      </c>
      <c r="E271" s="10" t="s">
        <v>1370</v>
      </c>
      <c r="F271" s="10" t="s">
        <v>427</v>
      </c>
      <c r="G271" s="10">
        <v>1077</v>
      </c>
      <c r="H271" s="20">
        <f>IF(G271*0.012&lt;=21,G271*0.012,21)</f>
        <v>12.923999999999999</v>
      </c>
      <c r="I271" s="20">
        <v>125</v>
      </c>
      <c r="J271" s="20">
        <f>IF(I271*0.12&lt;=20,I271*0.12,20)</f>
        <v>15</v>
      </c>
      <c r="K271" s="10">
        <v>28</v>
      </c>
      <c r="L271" s="20">
        <f>IF(K271*0.2&lt;=9,K271*0.2,9)</f>
        <v>5.6000000000000005</v>
      </c>
      <c r="M271" s="20">
        <f>H271+J271+L271</f>
        <v>33.524000000000001</v>
      </c>
      <c r="N271" s="7">
        <v>2</v>
      </c>
      <c r="O271" s="7">
        <v>2</v>
      </c>
      <c r="P271" s="21">
        <v>0</v>
      </c>
      <c r="Q271" s="7">
        <v>0</v>
      </c>
      <c r="R271" s="7">
        <f>IF(O271+Q271&gt;5,5,O271+Q271)</f>
        <v>2</v>
      </c>
      <c r="S271" s="10">
        <v>0</v>
      </c>
      <c r="T271" s="10">
        <v>0</v>
      </c>
      <c r="U271" s="10">
        <v>0</v>
      </c>
      <c r="V271" s="30">
        <v>0</v>
      </c>
      <c r="W271" s="31">
        <v>0</v>
      </c>
      <c r="X271" s="21">
        <v>3</v>
      </c>
      <c r="Y271" s="21">
        <v>2</v>
      </c>
      <c r="Z271" s="7">
        <v>0</v>
      </c>
      <c r="AA271" s="10">
        <v>0</v>
      </c>
      <c r="AB271" s="21">
        <v>0</v>
      </c>
      <c r="AC271" s="7">
        <v>0</v>
      </c>
      <c r="AD271" s="20">
        <f>S271+T271+U271+W271+Y271+Z271+AA271+AB271+AC271</f>
        <v>2</v>
      </c>
      <c r="AE271" s="24">
        <v>16.43</v>
      </c>
      <c r="AF271" s="20">
        <f>IF(AE271*0.23&lt;=7,AE271*0.23,7)</f>
        <v>3.7789000000000001</v>
      </c>
      <c r="AG271" s="6">
        <v>0</v>
      </c>
      <c r="AH271" s="10">
        <v>0</v>
      </c>
      <c r="AI271" s="10">
        <v>37</v>
      </c>
      <c r="AJ271" s="23">
        <f>IF(AI271*0.1&lt;=6,AI271*0.1,6)</f>
        <v>3.7</v>
      </c>
      <c r="AK271" s="20">
        <f>AF271+AH271+AJ271</f>
        <v>7.4789000000000003</v>
      </c>
      <c r="AL271" s="20">
        <f>M271+R271+AD271+AK271</f>
        <v>45.002900000000004</v>
      </c>
    </row>
    <row r="272" spans="1:38" ht="12.75" customHeight="1" x14ac:dyDescent="0.25">
      <c r="A272" s="5">
        <v>271</v>
      </c>
      <c r="B272" s="10" t="s">
        <v>425</v>
      </c>
      <c r="C272" s="10" t="s">
        <v>31</v>
      </c>
      <c r="D272" s="10" t="s">
        <v>440</v>
      </c>
      <c r="E272" s="10" t="s">
        <v>1083</v>
      </c>
      <c r="F272" s="10" t="s">
        <v>427</v>
      </c>
      <c r="G272" s="10">
        <v>860</v>
      </c>
      <c r="H272" s="20">
        <f>IF(G272*0.012&lt;=21,G272*0.012,21)</f>
        <v>10.32</v>
      </c>
      <c r="I272" s="20">
        <v>107</v>
      </c>
      <c r="J272" s="20">
        <f>IF(I272*0.12&lt;=20,I272*0.12,20)</f>
        <v>12.84</v>
      </c>
      <c r="K272" s="10">
        <v>25</v>
      </c>
      <c r="L272" s="20">
        <f>IF(K272*0.2&lt;=9,K272*0.2,9)</f>
        <v>5</v>
      </c>
      <c r="M272" s="20">
        <f>H272+J272+L272</f>
        <v>28.16</v>
      </c>
      <c r="N272" s="7">
        <v>2</v>
      </c>
      <c r="O272" s="7">
        <v>2</v>
      </c>
      <c r="P272" s="21">
        <v>0</v>
      </c>
      <c r="Q272" s="7">
        <v>0</v>
      </c>
      <c r="R272" s="7">
        <f>IF(O272+Q272&gt;5,5,O272+Q272)</f>
        <v>2</v>
      </c>
      <c r="S272" s="10">
        <v>0</v>
      </c>
      <c r="T272" s="10">
        <v>0</v>
      </c>
      <c r="U272" s="10">
        <v>0</v>
      </c>
      <c r="V272" s="30">
        <v>0</v>
      </c>
      <c r="W272" s="31">
        <v>0</v>
      </c>
      <c r="X272" s="21">
        <v>3</v>
      </c>
      <c r="Y272" s="21">
        <v>2</v>
      </c>
      <c r="Z272" s="7">
        <v>0</v>
      </c>
      <c r="AA272" s="10">
        <v>0</v>
      </c>
      <c r="AB272" s="21">
        <v>0</v>
      </c>
      <c r="AC272" s="7">
        <v>0</v>
      </c>
      <c r="AD272" s="20">
        <f>S272+T272+U272+W272+Y272+Z272+AA272+AB272+AC272</f>
        <v>2</v>
      </c>
      <c r="AE272" s="24">
        <v>33.020000000000003</v>
      </c>
      <c r="AF272" s="20">
        <f>IF(AE272*0.23&lt;=7,AE272*0.23,7)</f>
        <v>7</v>
      </c>
      <c r="AG272" s="6">
        <v>0</v>
      </c>
      <c r="AH272" s="10">
        <v>0</v>
      </c>
      <c r="AI272" s="10">
        <v>28</v>
      </c>
      <c r="AJ272" s="23">
        <f>IF(AI272*0.1&lt;=6,AI272*0.1,6)</f>
        <v>2.8000000000000003</v>
      </c>
      <c r="AK272" s="20">
        <f>AF272+AH272+AJ272</f>
        <v>9.8000000000000007</v>
      </c>
      <c r="AL272" s="20">
        <f>M272+R272+AD272+AK272</f>
        <v>41.959999999999994</v>
      </c>
    </row>
    <row r="273" spans="1:38" ht="12.75" customHeight="1" x14ac:dyDescent="0.25">
      <c r="A273" s="5">
        <v>272</v>
      </c>
      <c r="B273" s="10" t="s">
        <v>425</v>
      </c>
      <c r="C273" s="10" t="s">
        <v>31</v>
      </c>
      <c r="D273" s="10" t="s">
        <v>443</v>
      </c>
      <c r="E273" s="10" t="s">
        <v>1084</v>
      </c>
      <c r="F273" s="10" t="s">
        <v>427</v>
      </c>
      <c r="G273" s="10">
        <v>776</v>
      </c>
      <c r="H273" s="20">
        <f>IF(G273*0.012&lt;=21,G273*0.012,21)</f>
        <v>9.3119999999999994</v>
      </c>
      <c r="I273" s="20">
        <v>93</v>
      </c>
      <c r="J273" s="20">
        <f>IF(I273*0.12&lt;=20,I273*0.12,20)</f>
        <v>11.16</v>
      </c>
      <c r="K273" s="10">
        <v>24</v>
      </c>
      <c r="L273" s="20">
        <f>IF(K273*0.2&lt;=9,K273*0.2,9)</f>
        <v>4.8000000000000007</v>
      </c>
      <c r="M273" s="20">
        <f>H273+J273+L273</f>
        <v>25.272000000000002</v>
      </c>
      <c r="N273" s="7">
        <v>2</v>
      </c>
      <c r="O273" s="7">
        <v>2</v>
      </c>
      <c r="P273" s="21">
        <v>0</v>
      </c>
      <c r="Q273" s="7">
        <v>0</v>
      </c>
      <c r="R273" s="7">
        <f>IF(O273+Q273&gt;5,5,O273+Q273)</f>
        <v>2</v>
      </c>
      <c r="S273" s="10">
        <v>0</v>
      </c>
      <c r="T273" s="10">
        <v>0</v>
      </c>
      <c r="U273" s="10">
        <v>0</v>
      </c>
      <c r="V273" s="30">
        <v>0</v>
      </c>
      <c r="W273" s="31">
        <v>0</v>
      </c>
      <c r="X273" s="21">
        <v>2</v>
      </c>
      <c r="Y273" s="21">
        <v>2</v>
      </c>
      <c r="Z273" s="7">
        <v>0</v>
      </c>
      <c r="AA273" s="10">
        <v>0</v>
      </c>
      <c r="AB273" s="21">
        <v>0</v>
      </c>
      <c r="AC273" s="7">
        <v>0</v>
      </c>
      <c r="AD273" s="20">
        <f>S273+T273+U273+W273+Y273+Z273+AA273+AB273+AC273</f>
        <v>2</v>
      </c>
      <c r="AE273" s="24">
        <v>71.91</v>
      </c>
      <c r="AF273" s="20">
        <f>IF(AE273*0.23&lt;=7,AE273*0.23,7)</f>
        <v>7</v>
      </c>
      <c r="AG273" s="6">
        <v>0</v>
      </c>
      <c r="AH273" s="10">
        <v>0</v>
      </c>
      <c r="AI273" s="10">
        <v>17</v>
      </c>
      <c r="AJ273" s="23">
        <f>IF(AI273*0.1&lt;=6,AI273*0.1,6)</f>
        <v>1.7000000000000002</v>
      </c>
      <c r="AK273" s="20">
        <f>AF273+AH273+AJ273</f>
        <v>8.6999999999999993</v>
      </c>
      <c r="AL273" s="20">
        <f>M273+R273+AD273+AK273</f>
        <v>37.972000000000001</v>
      </c>
    </row>
    <row r="274" spans="1:38" ht="12.75" customHeight="1" x14ac:dyDescent="0.25">
      <c r="A274" s="5">
        <v>273</v>
      </c>
      <c r="B274" s="10" t="s">
        <v>425</v>
      </c>
      <c r="C274" s="10" t="s">
        <v>31</v>
      </c>
      <c r="D274" s="10" t="s">
        <v>466</v>
      </c>
      <c r="E274" s="10" t="s">
        <v>1085</v>
      </c>
      <c r="F274" s="10" t="s">
        <v>427</v>
      </c>
      <c r="G274" s="10">
        <v>874</v>
      </c>
      <c r="H274" s="20">
        <f>IF(G274*0.012&lt;=21,G274*0.012,21)</f>
        <v>10.488</v>
      </c>
      <c r="I274" s="20">
        <v>104</v>
      </c>
      <c r="J274" s="20">
        <f>IF(I274*0.12&lt;=20,I274*0.12,20)</f>
        <v>12.48</v>
      </c>
      <c r="K274" s="10">
        <v>23</v>
      </c>
      <c r="L274" s="20">
        <f>IF(K274*0.2&lt;=9,K274*0.2,9)</f>
        <v>4.6000000000000005</v>
      </c>
      <c r="M274" s="20">
        <f>H274+J274+L274</f>
        <v>27.568000000000001</v>
      </c>
      <c r="N274" s="7">
        <v>1</v>
      </c>
      <c r="O274" s="7">
        <v>0</v>
      </c>
      <c r="P274" s="21">
        <v>0</v>
      </c>
      <c r="Q274" s="7">
        <v>0</v>
      </c>
      <c r="R274" s="7">
        <f>IF(O274+Q274&gt;5,5,O274+Q274)</f>
        <v>0</v>
      </c>
      <c r="S274" s="10">
        <v>0</v>
      </c>
      <c r="T274" s="10">
        <v>0</v>
      </c>
      <c r="U274" s="10">
        <v>0</v>
      </c>
      <c r="V274" s="30">
        <v>0</v>
      </c>
      <c r="W274" s="31">
        <v>0</v>
      </c>
      <c r="X274" s="21">
        <v>1</v>
      </c>
      <c r="Y274" s="21">
        <v>2</v>
      </c>
      <c r="Z274" s="7">
        <v>0</v>
      </c>
      <c r="AA274" s="10">
        <v>0</v>
      </c>
      <c r="AB274" s="21">
        <v>0</v>
      </c>
      <c r="AC274" s="7">
        <v>0</v>
      </c>
      <c r="AD274" s="20">
        <f>S274+T274+U274+W274+Y274+Z274+AA274+AB274+AC274</f>
        <v>2</v>
      </c>
      <c r="AE274" s="24">
        <v>35.700000000000003</v>
      </c>
      <c r="AF274" s="20">
        <f>IF(AE274*0.23&lt;=7,AE274*0.23,7)</f>
        <v>7</v>
      </c>
      <c r="AG274" s="6">
        <v>0</v>
      </c>
      <c r="AH274" s="10">
        <v>0</v>
      </c>
      <c r="AI274" s="10">
        <v>32</v>
      </c>
      <c r="AJ274" s="23">
        <f>IF(AI274*0.1&lt;=6,AI274*0.1,6)</f>
        <v>3.2</v>
      </c>
      <c r="AK274" s="20">
        <f>AF274+AH274+AJ274</f>
        <v>10.199999999999999</v>
      </c>
      <c r="AL274" s="20">
        <f>M274+R274+AD274+AK274</f>
        <v>39.768000000000001</v>
      </c>
    </row>
    <row r="275" spans="1:38" ht="12.75" customHeight="1" x14ac:dyDescent="0.25">
      <c r="A275" s="5">
        <v>274</v>
      </c>
      <c r="B275" s="10" t="s">
        <v>425</v>
      </c>
      <c r="C275" s="10" t="s">
        <v>37</v>
      </c>
      <c r="D275" s="10" t="s">
        <v>470</v>
      </c>
      <c r="E275" s="10" t="s">
        <v>1086</v>
      </c>
      <c r="F275" s="10" t="s">
        <v>427</v>
      </c>
      <c r="G275" s="10">
        <v>667</v>
      </c>
      <c r="H275" s="20">
        <f>IF(G275*0.012&lt;=21,G275*0.012,21)</f>
        <v>8.0039999999999996</v>
      </c>
      <c r="I275" s="20">
        <v>79</v>
      </c>
      <c r="J275" s="20">
        <f>IF(I275*0.12&lt;=20,I275*0.12,20)</f>
        <v>9.48</v>
      </c>
      <c r="K275" s="10">
        <v>19</v>
      </c>
      <c r="L275" s="20">
        <f>IF(K275*0.2&lt;=9,K275*0.2,9)</f>
        <v>3.8000000000000003</v>
      </c>
      <c r="M275" s="20">
        <f>H275+J275+L275</f>
        <v>21.284000000000002</v>
      </c>
      <c r="N275" s="7">
        <v>3</v>
      </c>
      <c r="O275" s="7">
        <v>4</v>
      </c>
      <c r="P275" s="21">
        <v>0</v>
      </c>
      <c r="Q275" s="7">
        <v>0</v>
      </c>
      <c r="R275" s="7">
        <f>IF(O275+Q275&gt;5,5,O275+Q275)</f>
        <v>4</v>
      </c>
      <c r="S275" s="10">
        <v>0</v>
      </c>
      <c r="T275" s="10">
        <v>0</v>
      </c>
      <c r="U275" s="10">
        <v>0</v>
      </c>
      <c r="V275" s="30">
        <v>0</v>
      </c>
      <c r="W275" s="31">
        <v>0</v>
      </c>
      <c r="X275" s="21">
        <v>3</v>
      </c>
      <c r="Y275" s="21">
        <v>2</v>
      </c>
      <c r="Z275" s="7">
        <v>0</v>
      </c>
      <c r="AA275" s="10">
        <v>0</v>
      </c>
      <c r="AB275" s="21">
        <v>0</v>
      </c>
      <c r="AC275" s="7">
        <v>0</v>
      </c>
      <c r="AD275" s="20">
        <f>S275+T275+U275+W275+Y275+Z275+AA275+AB275+AC275</f>
        <v>2</v>
      </c>
      <c r="AE275" s="24">
        <v>31.18</v>
      </c>
      <c r="AF275" s="20">
        <f>IF(AE275*0.23&lt;=7,AE275*0.23,7)</f>
        <v>7</v>
      </c>
      <c r="AG275" s="6">
        <v>0</v>
      </c>
      <c r="AH275" s="10">
        <v>0</v>
      </c>
      <c r="AI275" s="10">
        <v>15</v>
      </c>
      <c r="AJ275" s="23">
        <f>IF(AI275*0.1&lt;=6,AI275*0.1,6)</f>
        <v>1.5</v>
      </c>
      <c r="AK275" s="20">
        <f>AF275+AH275+AJ275</f>
        <v>8.5</v>
      </c>
      <c r="AL275" s="20">
        <f>M275+R275+AD275+AK275</f>
        <v>35.784000000000006</v>
      </c>
    </row>
    <row r="276" spans="1:38" ht="12.75" customHeight="1" x14ac:dyDescent="0.25">
      <c r="A276" s="5">
        <v>275</v>
      </c>
      <c r="B276" s="10" t="s">
        <v>425</v>
      </c>
      <c r="C276" s="10" t="s">
        <v>37</v>
      </c>
      <c r="D276" s="10" t="s">
        <v>475</v>
      </c>
      <c r="E276" s="10" t="s">
        <v>1087</v>
      </c>
      <c r="F276" s="10" t="s">
        <v>427</v>
      </c>
      <c r="G276" s="10">
        <v>936</v>
      </c>
      <c r="H276" s="20">
        <f>IF(G276*0.012&lt;=21,G276*0.012,21)</f>
        <v>11.232000000000001</v>
      </c>
      <c r="I276" s="20">
        <v>108</v>
      </c>
      <c r="J276" s="20">
        <f>IF(I276*0.12&lt;=20,I276*0.12,20)</f>
        <v>12.959999999999999</v>
      </c>
      <c r="K276" s="10">
        <v>27</v>
      </c>
      <c r="L276" s="20">
        <f>IF(K276*0.2&lt;=9,K276*0.2,9)</f>
        <v>5.4</v>
      </c>
      <c r="M276" s="20">
        <f>H276+J276+L276</f>
        <v>29.591999999999999</v>
      </c>
      <c r="N276" s="7">
        <v>3</v>
      </c>
      <c r="O276" s="7">
        <v>4</v>
      </c>
      <c r="P276" s="21">
        <v>0</v>
      </c>
      <c r="Q276" s="7">
        <v>0</v>
      </c>
      <c r="R276" s="7">
        <f>IF(O276+Q276&gt;5,5,O276+Q276)</f>
        <v>4</v>
      </c>
      <c r="S276" s="10">
        <v>0</v>
      </c>
      <c r="T276" s="10">
        <v>0</v>
      </c>
      <c r="U276" s="10">
        <v>0</v>
      </c>
      <c r="V276" s="30">
        <v>0</v>
      </c>
      <c r="W276" s="31">
        <v>0</v>
      </c>
      <c r="X276" s="21">
        <v>1</v>
      </c>
      <c r="Y276" s="21">
        <v>2</v>
      </c>
      <c r="Z276" s="7">
        <v>0</v>
      </c>
      <c r="AA276" s="10">
        <v>0</v>
      </c>
      <c r="AB276" s="21">
        <v>0</v>
      </c>
      <c r="AC276" s="10">
        <v>0</v>
      </c>
      <c r="AD276" s="20">
        <f>S276+T276+U276+W276+Y276+Z276+AA276+AB276+AC276</f>
        <v>2</v>
      </c>
      <c r="AE276" s="6">
        <v>32.590000000000003</v>
      </c>
      <c r="AF276" s="20">
        <f>IF(AE276*0.23&lt;=7,AE276*0.23,7)</f>
        <v>7</v>
      </c>
      <c r="AG276" s="6">
        <v>0</v>
      </c>
      <c r="AH276" s="10">
        <v>0</v>
      </c>
      <c r="AI276" s="10">
        <v>24</v>
      </c>
      <c r="AJ276" s="23">
        <f>IF(AI276*0.1&lt;=6,AI276*0.1,6)</f>
        <v>2.4000000000000004</v>
      </c>
      <c r="AK276" s="20">
        <f>AF276+AH276+AJ276</f>
        <v>9.4</v>
      </c>
      <c r="AL276" s="20">
        <f>M276+R276+AD276+AK276</f>
        <v>44.991999999999997</v>
      </c>
    </row>
    <row r="277" spans="1:38" ht="12.75" customHeight="1" x14ac:dyDescent="0.25">
      <c r="A277" s="5">
        <v>276</v>
      </c>
      <c r="B277" s="10" t="s">
        <v>425</v>
      </c>
      <c r="C277" s="10" t="s">
        <v>37</v>
      </c>
      <c r="D277" s="10" t="s">
        <v>478</v>
      </c>
      <c r="E277" s="10" t="s">
        <v>1088</v>
      </c>
      <c r="F277" s="10" t="s">
        <v>427</v>
      </c>
      <c r="G277" s="10">
        <v>544</v>
      </c>
      <c r="H277" s="20">
        <f>IF(G277*0.012&lt;=21,G277*0.012,21)</f>
        <v>6.5280000000000005</v>
      </c>
      <c r="I277" s="20">
        <v>93</v>
      </c>
      <c r="J277" s="20">
        <f>IF(I277*0.12&lt;=20,I277*0.12,20)</f>
        <v>11.16</v>
      </c>
      <c r="K277" s="10">
        <v>19</v>
      </c>
      <c r="L277" s="20">
        <f>IF(K277*0.2&lt;=9,K277*0.2,9)</f>
        <v>3.8000000000000003</v>
      </c>
      <c r="M277" s="20">
        <f>H277+J277+L277</f>
        <v>21.488000000000003</v>
      </c>
      <c r="N277" s="7">
        <v>3</v>
      </c>
      <c r="O277" s="7">
        <v>4</v>
      </c>
      <c r="P277" s="21">
        <v>0</v>
      </c>
      <c r="Q277" s="7">
        <v>0</v>
      </c>
      <c r="R277" s="7">
        <f>IF(O277+Q277&gt;5,5,O277+Q277)</f>
        <v>4</v>
      </c>
      <c r="S277" s="10">
        <v>0</v>
      </c>
      <c r="T277" s="10">
        <v>0</v>
      </c>
      <c r="U277" s="10">
        <v>0</v>
      </c>
      <c r="V277" s="30">
        <v>0</v>
      </c>
      <c r="W277" s="31">
        <v>0</v>
      </c>
      <c r="X277" s="21">
        <v>3</v>
      </c>
      <c r="Y277" s="21">
        <v>2</v>
      </c>
      <c r="Z277" s="7">
        <v>0</v>
      </c>
      <c r="AA277" s="10">
        <v>0</v>
      </c>
      <c r="AB277" s="21">
        <v>0</v>
      </c>
      <c r="AC277" s="7">
        <v>0</v>
      </c>
      <c r="AD277" s="20">
        <f>S277+T277+U277+W277+Y277+Z277+AA277+AB277+AC277</f>
        <v>2</v>
      </c>
      <c r="AE277" s="6">
        <v>25</v>
      </c>
      <c r="AF277" s="20">
        <f>IF(AE277*0.23&lt;=7,AE277*0.23,7)</f>
        <v>5.75</v>
      </c>
      <c r="AG277" s="6">
        <v>0</v>
      </c>
      <c r="AH277" s="10">
        <v>0</v>
      </c>
      <c r="AI277" s="10">
        <v>26</v>
      </c>
      <c r="AJ277" s="23">
        <f>IF(AI277*0.1&lt;=6,AI277*0.1,6)</f>
        <v>2.6</v>
      </c>
      <c r="AK277" s="20">
        <f>AF277+AH277+AJ277</f>
        <v>8.35</v>
      </c>
      <c r="AL277" s="20">
        <f>M277+R277+AD277+AK277</f>
        <v>35.838000000000001</v>
      </c>
    </row>
    <row r="278" spans="1:38" ht="12.75" customHeight="1" x14ac:dyDescent="0.25">
      <c r="A278" s="5">
        <v>277</v>
      </c>
      <c r="B278" s="10" t="s">
        <v>425</v>
      </c>
      <c r="C278" s="10" t="s">
        <v>37</v>
      </c>
      <c r="D278" s="10" t="s">
        <v>487</v>
      </c>
      <c r="E278" s="10" t="s">
        <v>1089</v>
      </c>
      <c r="F278" s="10" t="s">
        <v>427</v>
      </c>
      <c r="G278" s="10">
        <v>1555</v>
      </c>
      <c r="H278" s="20">
        <f>IF(G278*0.012&lt;=21,G278*0.012,21)</f>
        <v>18.66</v>
      </c>
      <c r="I278" s="20">
        <v>193.5</v>
      </c>
      <c r="J278" s="20">
        <f>IF(I278*0.12&lt;=20,I278*0.12,20)</f>
        <v>20</v>
      </c>
      <c r="K278" s="10">
        <v>39</v>
      </c>
      <c r="L278" s="20">
        <f>IF(K278*0.2&lt;=9,K278*0.2,9)</f>
        <v>7.8000000000000007</v>
      </c>
      <c r="M278" s="20">
        <f>H278+J278+L278</f>
        <v>46.459999999999994</v>
      </c>
      <c r="N278" s="7">
        <v>3</v>
      </c>
      <c r="O278" s="7">
        <v>4</v>
      </c>
      <c r="P278" s="21">
        <v>0</v>
      </c>
      <c r="Q278" s="7">
        <v>0</v>
      </c>
      <c r="R278" s="7">
        <f>IF(O278+Q278&gt;5,5,O278+Q278)</f>
        <v>4</v>
      </c>
      <c r="S278" s="10">
        <v>0</v>
      </c>
      <c r="T278" s="10">
        <v>0</v>
      </c>
      <c r="U278" s="10">
        <v>0</v>
      </c>
      <c r="V278" s="30">
        <v>0</v>
      </c>
      <c r="W278" s="31">
        <v>0</v>
      </c>
      <c r="X278" s="21">
        <v>5</v>
      </c>
      <c r="Y278" s="21">
        <v>3</v>
      </c>
      <c r="Z278" s="7">
        <v>0</v>
      </c>
      <c r="AA278" s="10">
        <v>0</v>
      </c>
      <c r="AB278" s="21">
        <v>0</v>
      </c>
      <c r="AC278" s="7">
        <v>0</v>
      </c>
      <c r="AD278" s="20">
        <f>S278+T278+U278+W278+Y278+Z278+AA278+AB278+AC278</f>
        <v>3</v>
      </c>
      <c r="AE278" s="24">
        <v>43.99</v>
      </c>
      <c r="AF278" s="20">
        <f>IF(AE278*0.23&lt;=7,AE278*0.23,7)</f>
        <v>7</v>
      </c>
      <c r="AG278" s="6">
        <v>0</v>
      </c>
      <c r="AH278" s="10">
        <v>0</v>
      </c>
      <c r="AI278" s="10">
        <v>47</v>
      </c>
      <c r="AJ278" s="23">
        <f>IF(AI278*0.1&lt;=6,AI278*0.1,6)</f>
        <v>4.7</v>
      </c>
      <c r="AK278" s="20">
        <f>AF278+AH278+AJ278</f>
        <v>11.7</v>
      </c>
      <c r="AL278" s="20">
        <f>M278+R278+AD278+AK278</f>
        <v>65.16</v>
      </c>
    </row>
    <row r="279" spans="1:38" ht="12.75" customHeight="1" x14ac:dyDescent="0.25">
      <c r="A279" s="5">
        <v>278</v>
      </c>
      <c r="B279" s="10" t="s">
        <v>425</v>
      </c>
      <c r="C279" s="10" t="s">
        <v>37</v>
      </c>
      <c r="D279" s="10" t="s">
        <v>488</v>
      </c>
      <c r="E279" s="10" t="s">
        <v>1090</v>
      </c>
      <c r="F279" s="10" t="s">
        <v>427</v>
      </c>
      <c r="G279" s="10">
        <v>974</v>
      </c>
      <c r="H279" s="20">
        <f>IF(G279*0.012&lt;=21,G279*0.012,21)</f>
        <v>11.688000000000001</v>
      </c>
      <c r="I279" s="20">
        <v>103</v>
      </c>
      <c r="J279" s="20">
        <f>IF(I279*0.12&lt;=20,I279*0.12,20)</f>
        <v>12.36</v>
      </c>
      <c r="K279" s="10">
        <v>28</v>
      </c>
      <c r="L279" s="20">
        <f>IF(K279*0.2&lt;=9,K279*0.2,9)</f>
        <v>5.6000000000000005</v>
      </c>
      <c r="M279" s="20">
        <f>H279+J279+L279</f>
        <v>29.648000000000003</v>
      </c>
      <c r="N279" s="7">
        <v>3</v>
      </c>
      <c r="O279" s="7">
        <v>4</v>
      </c>
      <c r="P279" s="21">
        <v>0</v>
      </c>
      <c r="Q279" s="7">
        <v>0</v>
      </c>
      <c r="R279" s="7">
        <f>IF(O279+Q279&gt;5,5,O279+Q279)</f>
        <v>4</v>
      </c>
      <c r="S279" s="10">
        <v>0</v>
      </c>
      <c r="T279" s="10">
        <v>0</v>
      </c>
      <c r="U279" s="10">
        <v>0</v>
      </c>
      <c r="V279" s="30">
        <v>0</v>
      </c>
      <c r="W279" s="31">
        <v>0</v>
      </c>
      <c r="X279" s="21">
        <v>5</v>
      </c>
      <c r="Y279" s="21">
        <v>3</v>
      </c>
      <c r="Z279" s="7">
        <v>0</v>
      </c>
      <c r="AA279" s="10">
        <v>0</v>
      </c>
      <c r="AB279" s="21">
        <v>0</v>
      </c>
      <c r="AC279" s="7">
        <v>0</v>
      </c>
      <c r="AD279" s="20">
        <f>S279+T279+U279+W279+Y279+Z279+AA279+AB279+AC279</f>
        <v>3</v>
      </c>
      <c r="AE279" s="24">
        <v>11.5</v>
      </c>
      <c r="AF279" s="20">
        <f>IF(AE279*0.23&lt;=7,AE279*0.23,7)</f>
        <v>2.645</v>
      </c>
      <c r="AG279" s="6">
        <v>0</v>
      </c>
      <c r="AH279" s="10">
        <v>0</v>
      </c>
      <c r="AI279" s="10">
        <v>18</v>
      </c>
      <c r="AJ279" s="23">
        <f>IF(AI279*0.1&lt;=6,AI279*0.1,6)</f>
        <v>1.8</v>
      </c>
      <c r="AK279" s="20">
        <f>AF279+AH279+AJ279</f>
        <v>4.4450000000000003</v>
      </c>
      <c r="AL279" s="20">
        <f>M279+R279+AD279+AK279</f>
        <v>41.093000000000004</v>
      </c>
    </row>
    <row r="280" spans="1:38" ht="12.75" customHeight="1" x14ac:dyDescent="0.25">
      <c r="A280" s="5">
        <v>279</v>
      </c>
      <c r="B280" s="10" t="s">
        <v>425</v>
      </c>
      <c r="C280" s="10" t="s">
        <v>37</v>
      </c>
      <c r="D280" s="10" t="s">
        <v>579</v>
      </c>
      <c r="E280" s="10" t="s">
        <v>1091</v>
      </c>
      <c r="F280" s="10" t="s">
        <v>427</v>
      </c>
      <c r="G280" s="10">
        <v>1232</v>
      </c>
      <c r="H280" s="20">
        <f>IF(G280*0.012&lt;=21,G280*0.012,21)</f>
        <v>14.784000000000001</v>
      </c>
      <c r="I280" s="20">
        <v>153</v>
      </c>
      <c r="J280" s="20">
        <f>IF(I280*0.12&lt;=20,I280*0.12,20)</f>
        <v>18.36</v>
      </c>
      <c r="K280" s="10">
        <v>30</v>
      </c>
      <c r="L280" s="20">
        <f>IF(K280*0.2&lt;=9,K280*0.2,9)</f>
        <v>6</v>
      </c>
      <c r="M280" s="20">
        <f>H280+J280+L280</f>
        <v>39.143999999999998</v>
      </c>
      <c r="N280" s="7">
        <v>3</v>
      </c>
      <c r="O280" s="7">
        <v>4</v>
      </c>
      <c r="P280" s="21">
        <v>0</v>
      </c>
      <c r="Q280" s="7">
        <v>0</v>
      </c>
      <c r="R280" s="7">
        <f>IF(O280+Q280&gt;5,5,O280+Q280)</f>
        <v>4</v>
      </c>
      <c r="S280" s="10">
        <v>0</v>
      </c>
      <c r="T280" s="10">
        <v>0</v>
      </c>
      <c r="U280" s="10">
        <v>0</v>
      </c>
      <c r="V280" s="30">
        <v>0</v>
      </c>
      <c r="W280" s="31">
        <v>0</v>
      </c>
      <c r="X280" s="21">
        <v>4</v>
      </c>
      <c r="Y280" s="21">
        <v>3</v>
      </c>
      <c r="Z280" s="7">
        <v>0</v>
      </c>
      <c r="AA280" s="10">
        <v>0</v>
      </c>
      <c r="AB280" s="21">
        <v>0</v>
      </c>
      <c r="AC280" s="7">
        <v>0</v>
      </c>
      <c r="AD280" s="20">
        <f>S280+T280+U280+W280+Y280+Z280+AA280+AB280+AC280</f>
        <v>3</v>
      </c>
      <c r="AE280" s="24">
        <v>21.67</v>
      </c>
      <c r="AF280" s="20">
        <f>IF(AE280*0.23&lt;=7,AE280*0.23,7)</f>
        <v>4.9841000000000006</v>
      </c>
      <c r="AG280" s="6">
        <v>0</v>
      </c>
      <c r="AH280" s="10">
        <v>0</v>
      </c>
      <c r="AI280" s="10">
        <v>36</v>
      </c>
      <c r="AJ280" s="23">
        <f>IF(AI280*0.1&lt;=6,AI280*0.1,6)</f>
        <v>3.6</v>
      </c>
      <c r="AK280" s="20">
        <f>AF280+AH280+AJ280</f>
        <v>8.5841000000000012</v>
      </c>
      <c r="AL280" s="20">
        <f>M280+R280+AD280+AK280</f>
        <v>54.728099999999998</v>
      </c>
    </row>
    <row r="281" spans="1:38" ht="12.75" customHeight="1" x14ac:dyDescent="0.25">
      <c r="A281" s="5">
        <v>280</v>
      </c>
      <c r="B281" s="10" t="s">
        <v>425</v>
      </c>
      <c r="C281" s="10" t="s">
        <v>37</v>
      </c>
      <c r="D281" s="10" t="s">
        <v>582</v>
      </c>
      <c r="E281" s="10" t="s">
        <v>1092</v>
      </c>
      <c r="F281" s="10" t="s">
        <v>427</v>
      </c>
      <c r="G281" s="10">
        <v>783</v>
      </c>
      <c r="H281" s="20">
        <f>IF(G281*0.012&lt;=21,G281*0.012,21)</f>
        <v>9.3960000000000008</v>
      </c>
      <c r="I281" s="20">
        <v>89.5</v>
      </c>
      <c r="J281" s="20">
        <f>IF(I281*0.12&lt;=20,I281*0.12,20)</f>
        <v>10.74</v>
      </c>
      <c r="K281" s="10">
        <v>20</v>
      </c>
      <c r="L281" s="20">
        <f>IF(K281*0.2&lt;=9,K281*0.2,9)</f>
        <v>4</v>
      </c>
      <c r="M281" s="20">
        <f>H281+J281+L281</f>
        <v>24.136000000000003</v>
      </c>
      <c r="N281" s="7">
        <v>2</v>
      </c>
      <c r="O281" s="7">
        <v>3</v>
      </c>
      <c r="P281" s="21">
        <v>0</v>
      </c>
      <c r="Q281" s="7">
        <v>0</v>
      </c>
      <c r="R281" s="7">
        <f>IF(O281+Q281&gt;5,5,O281+Q281)</f>
        <v>3</v>
      </c>
      <c r="S281" s="10">
        <v>0</v>
      </c>
      <c r="T281" s="10">
        <v>0</v>
      </c>
      <c r="U281" s="10">
        <v>0</v>
      </c>
      <c r="V281" s="30">
        <v>0</v>
      </c>
      <c r="W281" s="31">
        <v>0</v>
      </c>
      <c r="X281" s="21">
        <v>1</v>
      </c>
      <c r="Y281" s="21">
        <v>2</v>
      </c>
      <c r="Z281" s="7">
        <v>0</v>
      </c>
      <c r="AA281" s="10">
        <v>0</v>
      </c>
      <c r="AB281" s="21">
        <v>0</v>
      </c>
      <c r="AC281" s="7">
        <v>0</v>
      </c>
      <c r="AD281" s="20">
        <f>S281+T281+U281+W281+Y281+Z281+AA281+AB281+AC281</f>
        <v>2</v>
      </c>
      <c r="AE281" s="24">
        <v>10.220000000000001</v>
      </c>
      <c r="AF281" s="20">
        <f>IF(AE281*0.23&lt;=7,AE281*0.23,7)</f>
        <v>2.3506000000000005</v>
      </c>
      <c r="AG281" s="6">
        <v>0</v>
      </c>
      <c r="AH281" s="10">
        <v>0</v>
      </c>
      <c r="AI281" s="10">
        <v>25</v>
      </c>
      <c r="AJ281" s="23">
        <f>IF(AI281*0.1&lt;=6,AI281*0.1,6)</f>
        <v>2.5</v>
      </c>
      <c r="AK281" s="20">
        <f>AF281+AH281+AJ281</f>
        <v>4.8506</v>
      </c>
      <c r="AL281" s="20">
        <f>M281+R281+AD281+AK281</f>
        <v>33.986600000000003</v>
      </c>
    </row>
    <row r="282" spans="1:38" ht="12.75" customHeight="1" x14ac:dyDescent="0.25">
      <c r="A282" s="5">
        <v>281</v>
      </c>
      <c r="B282" s="10" t="s">
        <v>425</v>
      </c>
      <c r="C282" s="10" t="s">
        <v>37</v>
      </c>
      <c r="D282" s="10" t="s">
        <v>583</v>
      </c>
      <c r="E282" s="10" t="s">
        <v>1093</v>
      </c>
      <c r="F282" s="10" t="s">
        <v>427</v>
      </c>
      <c r="G282" s="10">
        <v>1029</v>
      </c>
      <c r="H282" s="20">
        <f>IF(G282*0.012&lt;=21,G282*0.012,21)</f>
        <v>12.348000000000001</v>
      </c>
      <c r="I282" s="20">
        <v>128</v>
      </c>
      <c r="J282" s="20">
        <f>IF(I282*0.12&lt;=20,I282*0.12,20)</f>
        <v>15.36</v>
      </c>
      <c r="K282" s="10">
        <v>27</v>
      </c>
      <c r="L282" s="20">
        <f>IF(K282*0.2&lt;=9,K282*0.2,9)</f>
        <v>5.4</v>
      </c>
      <c r="M282" s="20">
        <f>H282+J282+L282</f>
        <v>33.107999999999997</v>
      </c>
      <c r="N282" s="7">
        <v>3</v>
      </c>
      <c r="O282" s="7">
        <v>4</v>
      </c>
      <c r="P282" s="21">
        <v>0</v>
      </c>
      <c r="Q282" s="7">
        <v>0</v>
      </c>
      <c r="R282" s="7">
        <f>IF(O282+Q282&gt;5,5,O282+Q282)</f>
        <v>4</v>
      </c>
      <c r="S282" s="10">
        <v>0</v>
      </c>
      <c r="T282" s="10">
        <v>0</v>
      </c>
      <c r="U282" s="10">
        <v>0</v>
      </c>
      <c r="V282" s="30">
        <v>0</v>
      </c>
      <c r="W282" s="31">
        <v>0</v>
      </c>
      <c r="X282" s="21">
        <v>4</v>
      </c>
      <c r="Y282" s="21">
        <v>3</v>
      </c>
      <c r="Z282" s="7">
        <v>0</v>
      </c>
      <c r="AA282" s="10">
        <v>0</v>
      </c>
      <c r="AB282" s="21">
        <v>0</v>
      </c>
      <c r="AC282" s="7">
        <v>0</v>
      </c>
      <c r="AD282" s="20">
        <f>S282+T282+U282+W282+Y282+Z282+AA282+AB282+AC282</f>
        <v>3</v>
      </c>
      <c r="AE282" s="24">
        <v>33.72</v>
      </c>
      <c r="AF282" s="20">
        <f>IF(AE282*0.23&lt;=7,AE282*0.23,7)</f>
        <v>7</v>
      </c>
      <c r="AG282" s="6">
        <v>0</v>
      </c>
      <c r="AH282" s="10">
        <v>0</v>
      </c>
      <c r="AI282" s="10">
        <v>37</v>
      </c>
      <c r="AJ282" s="23">
        <f>IF(AI282*0.1&lt;=6,AI282*0.1,6)</f>
        <v>3.7</v>
      </c>
      <c r="AK282" s="20">
        <f>AF282+AH282+AJ282</f>
        <v>10.7</v>
      </c>
      <c r="AL282" s="20">
        <f>M282+R282+AD282+AK282</f>
        <v>50.807999999999993</v>
      </c>
    </row>
    <row r="283" spans="1:38" ht="12.75" customHeight="1" x14ac:dyDescent="0.25">
      <c r="A283" s="5">
        <v>282</v>
      </c>
      <c r="B283" s="10" t="s">
        <v>425</v>
      </c>
      <c r="C283" s="10" t="s">
        <v>37</v>
      </c>
      <c r="D283" s="10" t="s">
        <v>584</v>
      </c>
      <c r="E283" s="10" t="s">
        <v>1094</v>
      </c>
      <c r="F283" s="10" t="s">
        <v>427</v>
      </c>
      <c r="G283" s="10">
        <v>960</v>
      </c>
      <c r="H283" s="20">
        <f>IF(G283*0.012&lt;=21,G283*0.012,21)</f>
        <v>11.52</v>
      </c>
      <c r="I283" s="20">
        <v>136.5</v>
      </c>
      <c r="J283" s="20">
        <f>IF(I283*0.12&lt;=20,I283*0.12,20)</f>
        <v>16.38</v>
      </c>
      <c r="K283" s="10">
        <v>27</v>
      </c>
      <c r="L283" s="20">
        <f>IF(K283*0.2&lt;=9,K283*0.2,9)</f>
        <v>5.4</v>
      </c>
      <c r="M283" s="20">
        <f>H283+J283+L283</f>
        <v>33.299999999999997</v>
      </c>
      <c r="N283" s="7">
        <v>3</v>
      </c>
      <c r="O283" s="7">
        <v>4</v>
      </c>
      <c r="P283" s="21">
        <v>0</v>
      </c>
      <c r="Q283" s="7">
        <v>0</v>
      </c>
      <c r="R283" s="7">
        <f>IF(O283+Q283&gt;5,5,O283+Q283)</f>
        <v>4</v>
      </c>
      <c r="S283" s="10">
        <v>0</v>
      </c>
      <c r="T283" s="10">
        <v>0</v>
      </c>
      <c r="U283" s="10">
        <v>0</v>
      </c>
      <c r="V283" s="30">
        <v>0</v>
      </c>
      <c r="W283" s="31">
        <v>0</v>
      </c>
      <c r="X283" s="21">
        <v>5</v>
      </c>
      <c r="Y283" s="21">
        <v>3</v>
      </c>
      <c r="Z283" s="7">
        <v>0</v>
      </c>
      <c r="AA283" s="10">
        <v>0</v>
      </c>
      <c r="AB283" s="21">
        <v>0</v>
      </c>
      <c r="AC283" s="10">
        <v>0</v>
      </c>
      <c r="AD283" s="20">
        <f>S283+T283+U283+W283+Y283+Z283+AA283+AB283+AC283</f>
        <v>3</v>
      </c>
      <c r="AE283" s="24">
        <v>57.92</v>
      </c>
      <c r="AF283" s="20">
        <f>IF(AE283*0.23&lt;=7,AE283*0.23,7)</f>
        <v>7</v>
      </c>
      <c r="AG283" s="6">
        <v>0</v>
      </c>
      <c r="AH283" s="10">
        <v>0</v>
      </c>
      <c r="AI283" s="10">
        <v>32</v>
      </c>
      <c r="AJ283" s="23">
        <f>IF(AI283*0.1&lt;=6,AI283*0.1,6)</f>
        <v>3.2</v>
      </c>
      <c r="AK283" s="20">
        <f>AF283+AH283+AJ283</f>
        <v>10.199999999999999</v>
      </c>
      <c r="AL283" s="20">
        <f>M283+R283+AD283+AK283</f>
        <v>50.5</v>
      </c>
    </row>
    <row r="284" spans="1:38" ht="12.75" customHeight="1" x14ac:dyDescent="0.25">
      <c r="A284" s="5">
        <v>283</v>
      </c>
      <c r="B284" s="10" t="s">
        <v>425</v>
      </c>
      <c r="C284" s="10" t="s">
        <v>37</v>
      </c>
      <c r="D284" s="10" t="s">
        <v>585</v>
      </c>
      <c r="E284" s="10" t="s">
        <v>1095</v>
      </c>
      <c r="F284" s="10" t="s">
        <v>427</v>
      </c>
      <c r="G284" s="10">
        <v>1167</v>
      </c>
      <c r="H284" s="20">
        <f>IF(G284*0.012&lt;=21,G284*0.012,21)</f>
        <v>14.004</v>
      </c>
      <c r="I284" s="20">
        <v>136</v>
      </c>
      <c r="J284" s="20">
        <f>IF(I284*0.12&lt;=20,I284*0.12,20)</f>
        <v>16.32</v>
      </c>
      <c r="K284" s="10">
        <v>26</v>
      </c>
      <c r="L284" s="20">
        <f>IF(K284*0.2&lt;=9,K284*0.2,9)</f>
        <v>5.2</v>
      </c>
      <c r="M284" s="20">
        <f>H284+J284+L284</f>
        <v>35.524000000000001</v>
      </c>
      <c r="N284" s="7">
        <v>2</v>
      </c>
      <c r="O284" s="7">
        <v>3</v>
      </c>
      <c r="P284" s="21">
        <v>0</v>
      </c>
      <c r="Q284" s="7">
        <v>0</v>
      </c>
      <c r="R284" s="7">
        <f>IF(O284+Q284&gt;5,5,O284+Q284)</f>
        <v>3</v>
      </c>
      <c r="S284" s="10">
        <v>0</v>
      </c>
      <c r="T284" s="10">
        <v>0</v>
      </c>
      <c r="U284" s="10">
        <v>0</v>
      </c>
      <c r="V284" s="30">
        <v>0</v>
      </c>
      <c r="W284" s="31">
        <v>0</v>
      </c>
      <c r="X284" s="21">
        <v>2</v>
      </c>
      <c r="Y284" s="21">
        <v>2</v>
      </c>
      <c r="Z284" s="7">
        <v>0</v>
      </c>
      <c r="AA284" s="10">
        <v>0</v>
      </c>
      <c r="AB284" s="21">
        <v>0</v>
      </c>
      <c r="AC284" s="7">
        <v>0</v>
      </c>
      <c r="AD284" s="20">
        <f>S284+T284+U284+W284+Y284+Z284+AA284+AB284+AC284</f>
        <v>2</v>
      </c>
      <c r="AE284" s="24">
        <v>25.45</v>
      </c>
      <c r="AF284" s="20">
        <f>IF(AE284*0.23&lt;=7,AE284*0.23,7)</f>
        <v>5.8535000000000004</v>
      </c>
      <c r="AG284" s="6">
        <v>0</v>
      </c>
      <c r="AH284" s="10">
        <v>0</v>
      </c>
      <c r="AI284" s="10">
        <v>45</v>
      </c>
      <c r="AJ284" s="23">
        <f>IF(AI284*0.1&lt;=6,AI284*0.1,6)</f>
        <v>4.5</v>
      </c>
      <c r="AK284" s="20">
        <f>AF284+AH284+AJ284</f>
        <v>10.3535</v>
      </c>
      <c r="AL284" s="20">
        <f>M284+R284+AD284+AK284</f>
        <v>50.877499999999998</v>
      </c>
    </row>
    <row r="285" spans="1:38" ht="12.75" customHeight="1" x14ac:dyDescent="0.25">
      <c r="A285" s="5">
        <v>284</v>
      </c>
      <c r="B285" s="10" t="s">
        <v>425</v>
      </c>
      <c r="C285" s="10" t="s">
        <v>37</v>
      </c>
      <c r="D285" s="10" t="s">
        <v>586</v>
      </c>
      <c r="E285" s="10" t="s">
        <v>1096</v>
      </c>
      <c r="F285" s="10" t="s">
        <v>427</v>
      </c>
      <c r="G285" s="10">
        <v>1028</v>
      </c>
      <c r="H285" s="20">
        <f>IF(G285*0.012&lt;=21,G285*0.012,21)</f>
        <v>12.336</v>
      </c>
      <c r="I285" s="20">
        <v>121</v>
      </c>
      <c r="J285" s="20">
        <f>IF(I285*0.12&lt;=20,I285*0.12,20)</f>
        <v>14.52</v>
      </c>
      <c r="K285" s="10">
        <v>25</v>
      </c>
      <c r="L285" s="20">
        <f>IF(K285*0.2&lt;=9,K285*0.2,9)</f>
        <v>5</v>
      </c>
      <c r="M285" s="20">
        <f>H285+J285+L285</f>
        <v>31.856000000000002</v>
      </c>
      <c r="N285" s="7">
        <v>2</v>
      </c>
      <c r="O285" s="7">
        <v>3</v>
      </c>
      <c r="P285" s="21">
        <v>0</v>
      </c>
      <c r="Q285" s="7">
        <v>0</v>
      </c>
      <c r="R285" s="7">
        <f>IF(O285+Q285&gt;5,5,O285+Q285)</f>
        <v>3</v>
      </c>
      <c r="S285" s="10">
        <v>0</v>
      </c>
      <c r="T285" s="10">
        <v>0</v>
      </c>
      <c r="U285" s="10">
        <v>0</v>
      </c>
      <c r="V285" s="30">
        <v>0</v>
      </c>
      <c r="W285" s="31">
        <v>0</v>
      </c>
      <c r="X285" s="21">
        <v>1</v>
      </c>
      <c r="Y285" s="21">
        <v>2</v>
      </c>
      <c r="Z285" s="7">
        <v>0</v>
      </c>
      <c r="AA285" s="10">
        <v>0</v>
      </c>
      <c r="AB285" s="21">
        <v>0</v>
      </c>
      <c r="AC285" s="7">
        <v>0</v>
      </c>
      <c r="AD285" s="20">
        <f>S285+T285+U285+W285+Y285+Z285+AA285+AB285+AC285</f>
        <v>2</v>
      </c>
      <c r="AE285" s="24">
        <v>25.19</v>
      </c>
      <c r="AF285" s="20">
        <f>IF(AE285*0.23&lt;=7,AE285*0.23,7)</f>
        <v>5.7937000000000003</v>
      </c>
      <c r="AG285" s="6">
        <v>0</v>
      </c>
      <c r="AH285" s="10">
        <v>0</v>
      </c>
      <c r="AI285" s="10">
        <v>40</v>
      </c>
      <c r="AJ285" s="23">
        <f>IF(AI285*0.1&lt;=6,AI285*0.1,6)</f>
        <v>4</v>
      </c>
      <c r="AK285" s="20">
        <f>AF285+AH285+AJ285</f>
        <v>9.7937000000000012</v>
      </c>
      <c r="AL285" s="20">
        <f>M285+R285+AD285+AK285</f>
        <v>46.649700000000003</v>
      </c>
    </row>
    <row r="286" spans="1:38" ht="12.75" customHeight="1" x14ac:dyDescent="0.25">
      <c r="A286" s="5">
        <v>285</v>
      </c>
      <c r="B286" s="10" t="s">
        <v>425</v>
      </c>
      <c r="C286" s="10" t="s">
        <v>37</v>
      </c>
      <c r="D286" s="10" t="s">
        <v>617</v>
      </c>
      <c r="E286" s="10" t="s">
        <v>1097</v>
      </c>
      <c r="F286" s="10" t="s">
        <v>427</v>
      </c>
      <c r="G286" s="10">
        <v>1568</v>
      </c>
      <c r="H286" s="20">
        <f>IF(G286*0.012&lt;=21,G286*0.012,21)</f>
        <v>18.815999999999999</v>
      </c>
      <c r="I286" s="20">
        <v>160</v>
      </c>
      <c r="J286" s="20">
        <f>IF(I286*0.12&lt;=20,I286*0.12,20)</f>
        <v>19.2</v>
      </c>
      <c r="K286" s="10">
        <v>29</v>
      </c>
      <c r="L286" s="20">
        <f>IF(K286*0.2&lt;=9,K286*0.2,9)</f>
        <v>5.8000000000000007</v>
      </c>
      <c r="M286" s="20">
        <f>H286+J286+L286</f>
        <v>43.816000000000003</v>
      </c>
      <c r="N286" s="7">
        <v>3</v>
      </c>
      <c r="O286" s="7">
        <v>4</v>
      </c>
      <c r="P286" s="21">
        <v>0</v>
      </c>
      <c r="Q286" s="7">
        <v>0</v>
      </c>
      <c r="R286" s="7">
        <f>IF(O286+Q286&gt;5,5,O286+Q286)</f>
        <v>4</v>
      </c>
      <c r="S286" s="10">
        <v>0</v>
      </c>
      <c r="T286" s="10">
        <v>0</v>
      </c>
      <c r="U286" s="10">
        <v>0</v>
      </c>
      <c r="V286" s="30">
        <v>0</v>
      </c>
      <c r="W286" s="31">
        <v>0</v>
      </c>
      <c r="X286" s="21">
        <v>2</v>
      </c>
      <c r="Y286" s="21">
        <v>2</v>
      </c>
      <c r="Z286" s="7">
        <v>0</v>
      </c>
      <c r="AA286" s="10">
        <v>0</v>
      </c>
      <c r="AB286" s="21">
        <v>0</v>
      </c>
      <c r="AC286" s="7">
        <v>0</v>
      </c>
      <c r="AD286" s="20">
        <f>S286+T286+U286+W286+Y286+Z286+AA286+AB286+AC286</f>
        <v>2</v>
      </c>
      <c r="AE286" s="24">
        <v>15.31</v>
      </c>
      <c r="AF286" s="20">
        <f>IF(AE286*0.23&lt;=7,AE286*0.23,7)</f>
        <v>3.5213000000000001</v>
      </c>
      <c r="AG286" s="6">
        <v>0</v>
      </c>
      <c r="AH286" s="10">
        <v>0</v>
      </c>
      <c r="AI286" s="10">
        <v>39</v>
      </c>
      <c r="AJ286" s="23">
        <f>IF(AI286*0.1&lt;=6,AI286*0.1,6)</f>
        <v>3.9000000000000004</v>
      </c>
      <c r="AK286" s="20">
        <f>AF286+AH286+AJ286</f>
        <v>7.4213000000000005</v>
      </c>
      <c r="AL286" s="20">
        <f>M286+R286+AD286+AK286</f>
        <v>57.237300000000005</v>
      </c>
    </row>
    <row r="287" spans="1:38" ht="12.75" customHeight="1" x14ac:dyDescent="0.25">
      <c r="A287" s="5">
        <v>286</v>
      </c>
      <c r="B287" s="10" t="s">
        <v>425</v>
      </c>
      <c r="C287" s="10" t="s">
        <v>37</v>
      </c>
      <c r="D287" s="10" t="s">
        <v>670</v>
      </c>
      <c r="E287" s="10" t="s">
        <v>1371</v>
      </c>
      <c r="F287" s="10" t="s">
        <v>427</v>
      </c>
      <c r="G287" s="10">
        <v>1275</v>
      </c>
      <c r="H287" s="20">
        <f>IF(G287*0.012&lt;=21,G287*0.012,21)</f>
        <v>15.3</v>
      </c>
      <c r="I287" s="20">
        <v>158</v>
      </c>
      <c r="J287" s="20">
        <f>IF(I287*0.12&lt;=20,I287*0.12,20)</f>
        <v>18.96</v>
      </c>
      <c r="K287" s="10">
        <v>34</v>
      </c>
      <c r="L287" s="20">
        <f>IF(K287*0.2&lt;=9,K287*0.2,9)</f>
        <v>6.8000000000000007</v>
      </c>
      <c r="M287" s="20">
        <f>H287+J287+L287</f>
        <v>41.06</v>
      </c>
      <c r="N287" s="7">
        <v>3</v>
      </c>
      <c r="O287" s="7">
        <v>4</v>
      </c>
      <c r="P287" s="21">
        <v>0</v>
      </c>
      <c r="Q287" s="7">
        <v>0</v>
      </c>
      <c r="R287" s="7">
        <f>IF(O287+Q287&gt;5,5,O287+Q287)</f>
        <v>4</v>
      </c>
      <c r="S287" s="10">
        <v>0</v>
      </c>
      <c r="T287" s="10">
        <v>0</v>
      </c>
      <c r="U287" s="10">
        <v>0</v>
      </c>
      <c r="V287" s="30">
        <v>0</v>
      </c>
      <c r="W287" s="31">
        <v>0</v>
      </c>
      <c r="X287" s="21">
        <v>4</v>
      </c>
      <c r="Y287" s="21">
        <v>3</v>
      </c>
      <c r="Z287" s="7">
        <v>0</v>
      </c>
      <c r="AA287" s="10">
        <v>0</v>
      </c>
      <c r="AB287" s="21">
        <v>0</v>
      </c>
      <c r="AC287" s="10">
        <v>0</v>
      </c>
      <c r="AD287" s="20">
        <f>S287+T287+U287+W287+Y287+Z287+AA287+AB287+AC287</f>
        <v>3</v>
      </c>
      <c r="AE287" s="24">
        <v>46.82</v>
      </c>
      <c r="AF287" s="20">
        <f>IF(AE287*0.23&lt;=7,AE287*0.23,7)</f>
        <v>7</v>
      </c>
      <c r="AG287" s="6">
        <v>0</v>
      </c>
      <c r="AH287" s="10">
        <v>0</v>
      </c>
      <c r="AI287" s="10">
        <v>45</v>
      </c>
      <c r="AJ287" s="23">
        <f>IF(AI287*0.1&lt;=6,AI287*0.1,6)</f>
        <v>4.5</v>
      </c>
      <c r="AK287" s="20">
        <f>AF287+AH287+AJ287</f>
        <v>11.5</v>
      </c>
      <c r="AL287" s="20">
        <f>M287+R287+AD287+AK287</f>
        <v>59.56</v>
      </c>
    </row>
    <row r="288" spans="1:38" ht="12.75" customHeight="1" x14ac:dyDescent="0.25">
      <c r="A288" s="5">
        <v>287</v>
      </c>
      <c r="B288" s="10" t="s">
        <v>425</v>
      </c>
      <c r="C288" s="10" t="s">
        <v>37</v>
      </c>
      <c r="D288" s="10" t="s">
        <v>671</v>
      </c>
      <c r="E288" s="10" t="s">
        <v>1098</v>
      </c>
      <c r="F288" s="10" t="s">
        <v>427</v>
      </c>
      <c r="G288" s="10">
        <v>1063</v>
      </c>
      <c r="H288" s="20">
        <f>IF(G288*0.012&lt;=21,G288*0.012,21)</f>
        <v>12.756</v>
      </c>
      <c r="I288" s="20">
        <v>130</v>
      </c>
      <c r="J288" s="20">
        <f>IF(I288*0.12&lt;=20,I288*0.12,20)</f>
        <v>15.6</v>
      </c>
      <c r="K288" s="10">
        <v>25</v>
      </c>
      <c r="L288" s="20">
        <f>IF(K288*0.2&lt;=9,K288*0.2,9)</f>
        <v>5</v>
      </c>
      <c r="M288" s="20">
        <f>H288+J288+L288</f>
        <v>33.356000000000002</v>
      </c>
      <c r="N288" s="7">
        <v>3</v>
      </c>
      <c r="O288" s="7">
        <v>4</v>
      </c>
      <c r="P288" s="21">
        <v>0</v>
      </c>
      <c r="Q288" s="7">
        <v>0</v>
      </c>
      <c r="R288" s="7">
        <f>IF(O288+Q288&gt;5,5,O288+Q288)</f>
        <v>4</v>
      </c>
      <c r="S288" s="10">
        <v>0</v>
      </c>
      <c r="T288" s="10">
        <v>0</v>
      </c>
      <c r="U288" s="10">
        <v>0</v>
      </c>
      <c r="V288" s="30">
        <v>0</v>
      </c>
      <c r="W288" s="31">
        <v>0</v>
      </c>
      <c r="X288" s="21">
        <v>2</v>
      </c>
      <c r="Y288" s="21">
        <v>2</v>
      </c>
      <c r="Z288" s="7">
        <v>0</v>
      </c>
      <c r="AA288" s="10">
        <v>0</v>
      </c>
      <c r="AB288" s="21">
        <v>0</v>
      </c>
      <c r="AC288" s="7">
        <v>0</v>
      </c>
      <c r="AD288" s="20">
        <f>S288+T288+U288+W288+Y288+Z288+AA288+AB288+AC288</f>
        <v>2</v>
      </c>
      <c r="AE288" s="24">
        <v>64.349999999999994</v>
      </c>
      <c r="AF288" s="20">
        <f>IF(AE288*0.23&lt;=7,AE288*0.23,7)</f>
        <v>7</v>
      </c>
      <c r="AG288" s="6">
        <v>0</v>
      </c>
      <c r="AH288" s="10">
        <v>0</v>
      </c>
      <c r="AI288" s="10">
        <v>30</v>
      </c>
      <c r="AJ288" s="23">
        <f>IF(AI288*0.1&lt;=6,AI288*0.1,6)</f>
        <v>3</v>
      </c>
      <c r="AK288" s="20">
        <f>AF288+AH288+AJ288</f>
        <v>10</v>
      </c>
      <c r="AL288" s="20">
        <f>M288+R288+AD288+AK288</f>
        <v>49.356000000000002</v>
      </c>
    </row>
    <row r="289" spans="1:38" ht="12.75" customHeight="1" x14ac:dyDescent="0.25">
      <c r="A289" s="5">
        <v>288</v>
      </c>
      <c r="B289" s="10" t="s">
        <v>425</v>
      </c>
      <c r="C289" s="10" t="s">
        <v>37</v>
      </c>
      <c r="D289" s="10" t="s">
        <v>1361</v>
      </c>
      <c r="E289" s="10" t="s">
        <v>1372</v>
      </c>
      <c r="F289" s="10" t="s">
        <v>427</v>
      </c>
      <c r="G289" s="10">
        <v>1574</v>
      </c>
      <c r="H289" s="20">
        <f>IF(G289*0.012&lt;=21,G289*0.012,21)</f>
        <v>18.888000000000002</v>
      </c>
      <c r="I289" s="20">
        <v>176.5</v>
      </c>
      <c r="J289" s="20">
        <f>IF(I289*0.12&lt;=20,I289*0.12,20)</f>
        <v>20</v>
      </c>
      <c r="K289" s="10">
        <v>41</v>
      </c>
      <c r="L289" s="20">
        <f>IF(K289*0.2&lt;=9,K289*0.2,9)</f>
        <v>8.2000000000000011</v>
      </c>
      <c r="M289" s="20">
        <f>H289+J289+L289</f>
        <v>47.088000000000008</v>
      </c>
      <c r="N289" s="7">
        <v>3</v>
      </c>
      <c r="O289" s="7">
        <v>4</v>
      </c>
      <c r="P289" s="21">
        <v>0</v>
      </c>
      <c r="Q289" s="7">
        <v>0</v>
      </c>
      <c r="R289" s="7">
        <f>IF(O289+Q289&gt;5,5,O289+Q289)</f>
        <v>4</v>
      </c>
      <c r="S289" s="10">
        <v>0</v>
      </c>
      <c r="T289" s="10">
        <v>0</v>
      </c>
      <c r="U289" s="10">
        <v>0</v>
      </c>
      <c r="V289" s="30">
        <v>0</v>
      </c>
      <c r="W289" s="31">
        <v>0</v>
      </c>
      <c r="X289" s="21">
        <v>6</v>
      </c>
      <c r="Y289" s="21">
        <v>3</v>
      </c>
      <c r="Z289" s="7">
        <v>0</v>
      </c>
      <c r="AA289" s="10">
        <v>0</v>
      </c>
      <c r="AB289" s="21">
        <v>0</v>
      </c>
      <c r="AC289" s="10">
        <v>0</v>
      </c>
      <c r="AD289" s="20">
        <f>S289+T289+U289+W289+Y289+Z289+AA289+AB289+AC289</f>
        <v>3</v>
      </c>
      <c r="AE289" s="24">
        <v>30.05</v>
      </c>
      <c r="AF289" s="20">
        <f>IF(AE289*0.23&lt;=7,AE289*0.23,7)</f>
        <v>6.9115000000000002</v>
      </c>
      <c r="AG289" s="6">
        <v>0</v>
      </c>
      <c r="AH289" s="10">
        <v>0</v>
      </c>
      <c r="AI289" s="10">
        <v>34</v>
      </c>
      <c r="AJ289" s="23">
        <f>IF(AI289*0.1&lt;=6,AI289*0.1,6)</f>
        <v>3.4000000000000004</v>
      </c>
      <c r="AK289" s="20">
        <f>AF289+AH289+AJ289</f>
        <v>10.311500000000001</v>
      </c>
      <c r="AL289" s="20">
        <f>M289+R289+AD289+AK289</f>
        <v>64.399500000000003</v>
      </c>
    </row>
    <row r="290" spans="1:38" ht="12.75" customHeight="1" x14ac:dyDescent="0.25">
      <c r="A290" s="5">
        <v>289</v>
      </c>
      <c r="B290" s="10" t="s">
        <v>425</v>
      </c>
      <c r="C290" s="10" t="s">
        <v>98</v>
      </c>
      <c r="D290" s="10" t="s">
        <v>680</v>
      </c>
      <c r="E290" s="10" t="s">
        <v>681</v>
      </c>
      <c r="F290" s="10" t="s">
        <v>427</v>
      </c>
      <c r="G290" s="10">
        <v>978</v>
      </c>
      <c r="H290" s="20">
        <f>IF(G290*0.012&lt;=21,G290*0.012,21)</f>
        <v>11.736000000000001</v>
      </c>
      <c r="I290" s="20">
        <v>141</v>
      </c>
      <c r="J290" s="20">
        <f>IF(I290*0.12&lt;=20,I290*0.12,20)</f>
        <v>16.919999999999998</v>
      </c>
      <c r="K290" s="10">
        <v>40</v>
      </c>
      <c r="L290" s="20">
        <f>IF(K290*0.2&lt;=9,K290*0.2,9)</f>
        <v>8</v>
      </c>
      <c r="M290" s="20">
        <f>H290+J290+L290</f>
        <v>36.655999999999999</v>
      </c>
      <c r="N290" s="7">
        <v>1</v>
      </c>
      <c r="O290" s="7">
        <v>0</v>
      </c>
      <c r="P290" s="21">
        <v>2</v>
      </c>
      <c r="Q290" s="7">
        <v>4</v>
      </c>
      <c r="R290" s="7">
        <f>IF(O290+Q290&gt;5,5,O290+Q290)</f>
        <v>4</v>
      </c>
      <c r="S290" s="10">
        <v>0</v>
      </c>
      <c r="T290" s="10">
        <v>0</v>
      </c>
      <c r="U290" s="22">
        <v>3</v>
      </c>
      <c r="V290" s="30">
        <v>16</v>
      </c>
      <c r="W290" s="31">
        <v>7</v>
      </c>
      <c r="X290" s="21">
        <v>0</v>
      </c>
      <c r="Y290" s="21">
        <v>0</v>
      </c>
      <c r="Z290" s="7">
        <v>0</v>
      </c>
      <c r="AA290" s="10">
        <v>0</v>
      </c>
      <c r="AB290" s="21">
        <v>0</v>
      </c>
      <c r="AC290" s="7">
        <v>0</v>
      </c>
      <c r="AD290" s="20">
        <f>S290+T290+U290+W290+Y290+Z290+AA290+AB290+AC290</f>
        <v>10</v>
      </c>
      <c r="AE290" s="24">
        <v>10.63</v>
      </c>
      <c r="AF290" s="20">
        <f>IF(AE290*0.23&lt;=7,AE290*0.23,7)</f>
        <v>2.4449000000000001</v>
      </c>
      <c r="AG290" s="6">
        <v>0</v>
      </c>
      <c r="AH290" s="10">
        <v>0</v>
      </c>
      <c r="AI290" s="10">
        <v>0</v>
      </c>
      <c r="AJ290" s="23">
        <f>IF(AI290*0.1&lt;=6,AI290*0.1,6)</f>
        <v>0</v>
      </c>
      <c r="AK290" s="20">
        <f>AF290+AH290+AJ290</f>
        <v>2.4449000000000001</v>
      </c>
      <c r="AL290" s="20">
        <f>M290+R290+AD290+AK290</f>
        <v>53.100899999999996</v>
      </c>
    </row>
    <row r="291" spans="1:38" ht="12.75" customHeight="1" x14ac:dyDescent="0.25">
      <c r="A291" s="5">
        <v>290</v>
      </c>
      <c r="B291" s="10" t="s">
        <v>425</v>
      </c>
      <c r="C291" s="10" t="s">
        <v>98</v>
      </c>
      <c r="D291" s="10" t="s">
        <v>685</v>
      </c>
      <c r="E291" s="10" t="s">
        <v>686</v>
      </c>
      <c r="F291" s="10" t="s">
        <v>427</v>
      </c>
      <c r="G291" s="10">
        <v>1455</v>
      </c>
      <c r="H291" s="20">
        <f>IF(G291*0.012&lt;=21,G291*0.012,21)</f>
        <v>17.46</v>
      </c>
      <c r="I291" s="20">
        <v>106</v>
      </c>
      <c r="J291" s="20">
        <f>IF(I291*0.12&lt;=20,I291*0.12,20)</f>
        <v>12.719999999999999</v>
      </c>
      <c r="K291" s="10">
        <v>32</v>
      </c>
      <c r="L291" s="20">
        <f>IF(K291*0.2&lt;=9,K291*0.2,9)</f>
        <v>6.4</v>
      </c>
      <c r="M291" s="20">
        <f>H291+J291+L291</f>
        <v>36.58</v>
      </c>
      <c r="N291" s="7">
        <v>1</v>
      </c>
      <c r="O291" s="7">
        <v>0</v>
      </c>
      <c r="P291" s="21">
        <v>2</v>
      </c>
      <c r="Q291" s="7">
        <v>3</v>
      </c>
      <c r="R291" s="7">
        <f>IF(O291+Q291&gt;5,5,O291+Q291)</f>
        <v>3</v>
      </c>
      <c r="S291" s="10">
        <v>0</v>
      </c>
      <c r="T291" s="10">
        <v>0</v>
      </c>
      <c r="U291" s="22">
        <v>3</v>
      </c>
      <c r="V291" s="24" t="s">
        <v>1349</v>
      </c>
      <c r="W291" s="6">
        <v>0</v>
      </c>
      <c r="X291" s="21">
        <v>1</v>
      </c>
      <c r="Y291" s="21">
        <v>2</v>
      </c>
      <c r="Z291" s="7">
        <v>0</v>
      </c>
      <c r="AA291" s="10">
        <v>0</v>
      </c>
      <c r="AB291" s="21">
        <v>0</v>
      </c>
      <c r="AC291" s="7">
        <v>0</v>
      </c>
      <c r="AD291" s="20">
        <f>S291+T291+U291+W291+Y291+Z291+AA291+AB291+AC291</f>
        <v>5</v>
      </c>
      <c r="AE291" s="6">
        <v>11.2</v>
      </c>
      <c r="AF291" s="20">
        <f>IF(AE291*0.23&lt;=7,AE291*0.23,7)</f>
        <v>2.5760000000000001</v>
      </c>
      <c r="AG291" s="6">
        <v>0</v>
      </c>
      <c r="AH291" s="10">
        <v>0</v>
      </c>
      <c r="AI291" s="10">
        <v>10</v>
      </c>
      <c r="AJ291" s="23">
        <f>IF(AI291*0.1&lt;=6,AI291*0.1,6)</f>
        <v>1</v>
      </c>
      <c r="AK291" s="20">
        <f>AF291+AH291+AJ291</f>
        <v>3.5760000000000001</v>
      </c>
      <c r="AL291" s="20">
        <f>M291+R291+AD291+AK291</f>
        <v>48.155999999999999</v>
      </c>
    </row>
    <row r="292" spans="1:38" ht="12.75" customHeight="1" x14ac:dyDescent="0.25">
      <c r="A292" s="5">
        <v>291</v>
      </c>
      <c r="B292" s="10" t="s">
        <v>425</v>
      </c>
      <c r="C292" s="10" t="s">
        <v>98</v>
      </c>
      <c r="D292" s="10" t="s">
        <v>694</v>
      </c>
      <c r="E292" s="10" t="s">
        <v>1099</v>
      </c>
      <c r="F292" s="10" t="s">
        <v>427</v>
      </c>
      <c r="G292" s="10">
        <v>1199</v>
      </c>
      <c r="H292" s="20">
        <f>IF(G292*0.012&lt;=21,G292*0.012,21)</f>
        <v>14.388</v>
      </c>
      <c r="I292" s="20">
        <v>187</v>
      </c>
      <c r="J292" s="20">
        <f>IF(I292*0.12&lt;=20,I292*0.12,20)</f>
        <v>20</v>
      </c>
      <c r="K292" s="10">
        <v>55</v>
      </c>
      <c r="L292" s="20">
        <f>IF(K292*0.2&lt;=9,K292*0.2,9)</f>
        <v>9</v>
      </c>
      <c r="M292" s="20">
        <f>H292+J292+L292</f>
        <v>43.387999999999998</v>
      </c>
      <c r="N292" s="7">
        <v>1</v>
      </c>
      <c r="O292" s="7">
        <v>0</v>
      </c>
      <c r="P292" s="21">
        <v>2</v>
      </c>
      <c r="Q292" s="7">
        <v>3</v>
      </c>
      <c r="R292" s="7">
        <f>IF(O292+Q292&gt;5,5,O292+Q292)</f>
        <v>3</v>
      </c>
      <c r="S292" s="10">
        <v>0</v>
      </c>
      <c r="T292" s="10">
        <v>0</v>
      </c>
      <c r="U292" s="22">
        <v>3</v>
      </c>
      <c r="V292" s="30">
        <v>22</v>
      </c>
      <c r="W292" s="31">
        <v>7</v>
      </c>
      <c r="X292" s="21">
        <v>2</v>
      </c>
      <c r="Y292" s="21">
        <v>2</v>
      </c>
      <c r="Z292" s="7">
        <v>0</v>
      </c>
      <c r="AA292" s="10">
        <v>0</v>
      </c>
      <c r="AB292" s="21">
        <v>0</v>
      </c>
      <c r="AC292" s="7">
        <v>0</v>
      </c>
      <c r="AD292" s="20">
        <f>S292+T292+U292+W292+Y292+Z292+AA292+AB292+AC292</f>
        <v>12</v>
      </c>
      <c r="AE292" s="24">
        <v>15.93</v>
      </c>
      <c r="AF292" s="20">
        <f>IF(AE292*0.23&lt;=7,AE292*0.23,7)</f>
        <v>3.6638999999999999</v>
      </c>
      <c r="AG292" s="6">
        <v>0</v>
      </c>
      <c r="AH292" s="10">
        <v>0</v>
      </c>
      <c r="AI292" s="10">
        <v>114</v>
      </c>
      <c r="AJ292" s="23">
        <f>IF(AI292*0.1&lt;=6,AI292*0.1,6)</f>
        <v>6</v>
      </c>
      <c r="AK292" s="20">
        <f>AF292+AH292+AJ292</f>
        <v>9.6638999999999999</v>
      </c>
      <c r="AL292" s="20">
        <f>M292+R292+AD292+AK292</f>
        <v>68.051900000000003</v>
      </c>
    </row>
    <row r="293" spans="1:38" ht="12.75" customHeight="1" x14ac:dyDescent="0.25">
      <c r="A293" s="5">
        <v>292</v>
      </c>
      <c r="B293" s="10" t="s">
        <v>425</v>
      </c>
      <c r="C293" s="10" t="s">
        <v>98</v>
      </c>
      <c r="D293" s="10" t="s">
        <v>709</v>
      </c>
      <c r="E293" s="10" t="s">
        <v>1100</v>
      </c>
      <c r="F293" s="10" t="s">
        <v>427</v>
      </c>
      <c r="G293" s="10">
        <v>662</v>
      </c>
      <c r="H293" s="20">
        <f>IF(G293*0.012&lt;=21,G293*0.012,21)</f>
        <v>7.944</v>
      </c>
      <c r="I293" s="20">
        <v>89</v>
      </c>
      <c r="J293" s="20">
        <f>IF(I293*0.12&lt;=20,I293*0.12,20)</f>
        <v>10.68</v>
      </c>
      <c r="K293" s="10">
        <v>32</v>
      </c>
      <c r="L293" s="20">
        <f>IF(K293*0.2&lt;=9,K293*0.2,9)</f>
        <v>6.4</v>
      </c>
      <c r="M293" s="20">
        <f>H293+J293+L293</f>
        <v>25.024000000000001</v>
      </c>
      <c r="N293" s="7">
        <v>1</v>
      </c>
      <c r="O293" s="7">
        <v>0</v>
      </c>
      <c r="P293" s="21">
        <v>2</v>
      </c>
      <c r="Q293" s="7">
        <v>4</v>
      </c>
      <c r="R293" s="7">
        <f>IF(O293+Q293&gt;5,5,O293+Q293)</f>
        <v>4</v>
      </c>
      <c r="S293" s="10">
        <v>0</v>
      </c>
      <c r="T293" s="10">
        <v>0</v>
      </c>
      <c r="U293" s="22">
        <v>3</v>
      </c>
      <c r="V293" s="30">
        <v>11</v>
      </c>
      <c r="W293" s="31">
        <v>7</v>
      </c>
      <c r="X293" s="21">
        <v>0</v>
      </c>
      <c r="Y293" s="21">
        <v>0</v>
      </c>
      <c r="Z293" s="7">
        <v>0</v>
      </c>
      <c r="AA293" s="10">
        <v>0</v>
      </c>
      <c r="AB293" s="21">
        <v>0</v>
      </c>
      <c r="AC293" s="7">
        <v>0</v>
      </c>
      <c r="AD293" s="20">
        <f>S293+T293+U293+W293+Y293+Z293+AA293+AB293+AC293</f>
        <v>10</v>
      </c>
      <c r="AE293" s="6">
        <v>30.36</v>
      </c>
      <c r="AF293" s="20">
        <f>IF(AE293*0.23&lt;=7,AE293*0.23,7)</f>
        <v>6.9828000000000001</v>
      </c>
      <c r="AG293" s="6">
        <v>0</v>
      </c>
      <c r="AH293" s="10">
        <v>0</v>
      </c>
      <c r="AI293" s="10">
        <v>29</v>
      </c>
      <c r="AJ293" s="23">
        <f>IF(AI293*0.1&lt;=6,AI293*0.1,6)</f>
        <v>2.9000000000000004</v>
      </c>
      <c r="AK293" s="20">
        <f>AF293+AH293+AJ293</f>
        <v>9.8827999999999996</v>
      </c>
      <c r="AL293" s="20">
        <f>M293+R293+AD293+AK293</f>
        <v>48.906800000000004</v>
      </c>
    </row>
    <row r="294" spans="1:38" ht="12.75" customHeight="1" x14ac:dyDescent="0.25">
      <c r="A294" s="5">
        <v>293</v>
      </c>
      <c r="B294" s="10" t="s">
        <v>425</v>
      </c>
      <c r="C294" s="10" t="s">
        <v>98</v>
      </c>
      <c r="D294" s="10" t="s">
        <v>719</v>
      </c>
      <c r="E294" s="10" t="s">
        <v>1101</v>
      </c>
      <c r="F294" s="10" t="s">
        <v>427</v>
      </c>
      <c r="G294" s="10">
        <v>848</v>
      </c>
      <c r="H294" s="20">
        <f>IF(G294*0.012&lt;=21,G294*0.012,21)</f>
        <v>10.176</v>
      </c>
      <c r="I294" s="20">
        <v>83</v>
      </c>
      <c r="J294" s="20">
        <f>IF(I294*0.12&lt;=20,I294*0.12,20)</f>
        <v>9.9599999999999991</v>
      </c>
      <c r="K294" s="10">
        <v>30</v>
      </c>
      <c r="L294" s="20">
        <f>IF(K294*0.2&lt;=9,K294*0.2,9)</f>
        <v>6</v>
      </c>
      <c r="M294" s="20">
        <f>H294+J294+L294</f>
        <v>26.135999999999999</v>
      </c>
      <c r="N294" s="7">
        <v>1</v>
      </c>
      <c r="O294" s="7">
        <v>0</v>
      </c>
      <c r="P294" s="21">
        <v>2</v>
      </c>
      <c r="Q294" s="7">
        <v>4</v>
      </c>
      <c r="R294" s="7">
        <f>IF(O294+Q294&gt;5,5,O294+Q294)</f>
        <v>4</v>
      </c>
      <c r="S294" s="10">
        <v>0</v>
      </c>
      <c r="T294" s="10">
        <v>0</v>
      </c>
      <c r="U294" s="22">
        <v>3</v>
      </c>
      <c r="V294" s="30">
        <v>8</v>
      </c>
      <c r="W294" s="6">
        <v>7</v>
      </c>
      <c r="X294" s="21">
        <v>0</v>
      </c>
      <c r="Y294" s="21">
        <v>0</v>
      </c>
      <c r="Z294" s="7">
        <v>0</v>
      </c>
      <c r="AA294" s="10">
        <v>0</v>
      </c>
      <c r="AB294" s="21">
        <v>0</v>
      </c>
      <c r="AC294" s="7">
        <v>0</v>
      </c>
      <c r="AD294" s="20">
        <f>S294+T294+U294+W294+Y294+Z294+AA294+AB294+AC294</f>
        <v>10</v>
      </c>
      <c r="AE294" s="24">
        <v>16.16</v>
      </c>
      <c r="AF294" s="20">
        <f>IF(AE294*0.23&lt;=7,AE294*0.23,7)</f>
        <v>3.7168000000000001</v>
      </c>
      <c r="AG294" s="6">
        <v>0</v>
      </c>
      <c r="AH294" s="10">
        <v>0</v>
      </c>
      <c r="AI294" s="10">
        <v>10</v>
      </c>
      <c r="AJ294" s="23">
        <f>IF(AI294*0.1&lt;=6,AI294*0.1,6)</f>
        <v>1</v>
      </c>
      <c r="AK294" s="20">
        <f>AF294+AH294+AJ294</f>
        <v>4.7168000000000001</v>
      </c>
      <c r="AL294" s="20">
        <f>M294+R294+AD294+AK294</f>
        <v>44.852799999999995</v>
      </c>
    </row>
    <row r="295" spans="1:38" ht="12.75" customHeight="1" x14ac:dyDescent="0.25">
      <c r="A295" s="5">
        <v>294</v>
      </c>
      <c r="B295" s="10" t="s">
        <v>425</v>
      </c>
      <c r="C295" s="10" t="s">
        <v>115</v>
      </c>
      <c r="D295" s="10" t="s">
        <v>725</v>
      </c>
      <c r="E295" s="10" t="s">
        <v>1102</v>
      </c>
      <c r="F295" s="10" t="s">
        <v>427</v>
      </c>
      <c r="G295" s="10">
        <v>707</v>
      </c>
      <c r="H295" s="20">
        <f>IF(G295*0.012&lt;=21,G295*0.012,21)</f>
        <v>8.484</v>
      </c>
      <c r="I295" s="20">
        <v>94.5</v>
      </c>
      <c r="J295" s="20">
        <f>IF(I295*0.12&lt;=20,I295*0.12,20)</f>
        <v>11.34</v>
      </c>
      <c r="K295" s="10">
        <v>19</v>
      </c>
      <c r="L295" s="20">
        <f>IF(K295*0.2&lt;=9,K295*0.2,9)</f>
        <v>3.8000000000000003</v>
      </c>
      <c r="M295" s="20">
        <f>H295+J295+L295</f>
        <v>23.623999999999999</v>
      </c>
      <c r="N295" s="7">
        <v>1</v>
      </c>
      <c r="O295" s="7">
        <v>0</v>
      </c>
      <c r="P295" s="21">
        <v>0</v>
      </c>
      <c r="Q295" s="7">
        <v>0</v>
      </c>
      <c r="R295" s="7">
        <f>IF(O295+Q295&gt;5,5,O295+Q295)</f>
        <v>0</v>
      </c>
      <c r="S295" s="10">
        <v>0</v>
      </c>
      <c r="T295" s="10">
        <v>0</v>
      </c>
      <c r="U295" s="10">
        <v>0</v>
      </c>
      <c r="V295" s="24">
        <v>0</v>
      </c>
      <c r="W295" s="24">
        <v>0</v>
      </c>
      <c r="X295" s="21">
        <v>2</v>
      </c>
      <c r="Y295" s="21">
        <v>2</v>
      </c>
      <c r="Z295" s="7">
        <v>0</v>
      </c>
      <c r="AA295" s="10">
        <v>0</v>
      </c>
      <c r="AB295" s="21">
        <v>0</v>
      </c>
      <c r="AC295" s="10">
        <v>0</v>
      </c>
      <c r="AD295" s="20">
        <f>S295+T295+U295+W295+Y295+Z295+AA295+AB295+AC295</f>
        <v>2</v>
      </c>
      <c r="AE295" s="24">
        <v>51.63</v>
      </c>
      <c r="AF295" s="20">
        <f>IF(AE295*0.23&lt;=7,AE295*0.23,7)</f>
        <v>7</v>
      </c>
      <c r="AG295" s="6">
        <v>0</v>
      </c>
      <c r="AH295" s="10">
        <v>0</v>
      </c>
      <c r="AI295" s="10">
        <v>36</v>
      </c>
      <c r="AJ295" s="23">
        <f>IF(AI295*0.1&lt;=6,AI295*0.1,6)</f>
        <v>3.6</v>
      </c>
      <c r="AK295" s="20">
        <f>AF295+AH295+AJ295</f>
        <v>10.6</v>
      </c>
      <c r="AL295" s="20">
        <f>M295+R295+AD295+AK295</f>
        <v>36.223999999999997</v>
      </c>
    </row>
    <row r="296" spans="1:38" ht="12.75" customHeight="1" x14ac:dyDescent="0.25">
      <c r="A296" s="5">
        <v>295</v>
      </c>
      <c r="B296" s="10" t="s">
        <v>425</v>
      </c>
      <c r="C296" s="10" t="s">
        <v>115</v>
      </c>
      <c r="D296" s="10" t="s">
        <v>729</v>
      </c>
      <c r="E296" s="10" t="s">
        <v>1103</v>
      </c>
      <c r="F296" s="10" t="s">
        <v>427</v>
      </c>
      <c r="G296" s="10">
        <v>671</v>
      </c>
      <c r="H296" s="20">
        <f>IF(G296*0.012&lt;=21,G296*0.012,21)</f>
        <v>8.0519999999999996</v>
      </c>
      <c r="I296" s="20">
        <v>67.5</v>
      </c>
      <c r="J296" s="20">
        <f>IF(I296*0.12&lt;=20,I296*0.12,20)</f>
        <v>8.1</v>
      </c>
      <c r="K296" s="10">
        <v>16</v>
      </c>
      <c r="L296" s="20">
        <f>IF(K296*0.2&lt;=9,K296*0.2,9)</f>
        <v>3.2</v>
      </c>
      <c r="M296" s="20">
        <f>H296+J296+L296</f>
        <v>19.352</v>
      </c>
      <c r="N296" s="7">
        <v>1</v>
      </c>
      <c r="O296" s="7">
        <v>0</v>
      </c>
      <c r="P296" s="21">
        <v>0</v>
      </c>
      <c r="Q296" s="7">
        <v>0</v>
      </c>
      <c r="R296" s="7">
        <f>IF(O296+Q296&gt;5,5,O296+Q296)</f>
        <v>0</v>
      </c>
      <c r="S296" s="10">
        <v>0</v>
      </c>
      <c r="T296" s="10">
        <v>0</v>
      </c>
      <c r="U296" s="10">
        <v>0</v>
      </c>
      <c r="V296" s="30">
        <v>0</v>
      </c>
      <c r="W296" s="31">
        <v>0</v>
      </c>
      <c r="X296" s="21">
        <v>1</v>
      </c>
      <c r="Y296" s="21">
        <v>2</v>
      </c>
      <c r="Z296" s="7">
        <v>0</v>
      </c>
      <c r="AA296" s="10">
        <v>0</v>
      </c>
      <c r="AB296" s="21">
        <v>0</v>
      </c>
      <c r="AC296" s="10">
        <v>0</v>
      </c>
      <c r="AD296" s="20">
        <f>S296+T296+U296+W296+Y296+Z296+AA296+AB296+AC296</f>
        <v>2</v>
      </c>
      <c r="AE296" s="24">
        <v>17.59</v>
      </c>
      <c r="AF296" s="20">
        <f>IF(AE296*0.23&lt;=7,AE296*0.23,7)</f>
        <v>4.0457000000000001</v>
      </c>
      <c r="AG296" s="6">
        <v>0</v>
      </c>
      <c r="AH296" s="10">
        <v>0</v>
      </c>
      <c r="AI296" s="10">
        <v>22</v>
      </c>
      <c r="AJ296" s="23">
        <f>IF(AI296*0.1&lt;=6,AI296*0.1,6)</f>
        <v>2.2000000000000002</v>
      </c>
      <c r="AK296" s="20">
        <f>AF296+AH296+AJ296</f>
        <v>6.2457000000000003</v>
      </c>
      <c r="AL296" s="20">
        <f>M296+R296+AD296+AK296</f>
        <v>27.5977</v>
      </c>
    </row>
    <row r="297" spans="1:38" ht="12.75" customHeight="1" x14ac:dyDescent="0.25">
      <c r="A297" s="5">
        <v>296</v>
      </c>
      <c r="B297" s="10" t="s">
        <v>425</v>
      </c>
      <c r="C297" s="10" t="s">
        <v>115</v>
      </c>
      <c r="D297" s="10" t="s">
        <v>730</v>
      </c>
      <c r="E297" s="10" t="s">
        <v>1104</v>
      </c>
      <c r="F297" s="10" t="s">
        <v>427</v>
      </c>
      <c r="G297" s="10">
        <v>840</v>
      </c>
      <c r="H297" s="20">
        <f>IF(G297*0.012&lt;=21,G297*0.012,21)</f>
        <v>10.08</v>
      </c>
      <c r="I297" s="20">
        <v>98</v>
      </c>
      <c r="J297" s="20">
        <f>IF(I297*0.12&lt;=20,I297*0.12,20)</f>
        <v>11.76</v>
      </c>
      <c r="K297" s="10">
        <v>19</v>
      </c>
      <c r="L297" s="20">
        <f>IF(K297*0.2&lt;=9,K297*0.2,9)</f>
        <v>3.8000000000000003</v>
      </c>
      <c r="M297" s="20">
        <f>H297+J297+L297</f>
        <v>25.64</v>
      </c>
      <c r="N297" s="7">
        <v>1</v>
      </c>
      <c r="O297" s="7">
        <v>0</v>
      </c>
      <c r="P297" s="21">
        <v>0</v>
      </c>
      <c r="Q297" s="7">
        <v>0</v>
      </c>
      <c r="R297" s="7">
        <f>IF(O297+Q297&gt;5,5,O297+Q297)</f>
        <v>0</v>
      </c>
      <c r="S297" s="10">
        <v>0</v>
      </c>
      <c r="T297" s="10">
        <v>0</v>
      </c>
      <c r="U297" s="10">
        <v>0</v>
      </c>
      <c r="V297" s="30">
        <v>0</v>
      </c>
      <c r="W297" s="31">
        <v>0</v>
      </c>
      <c r="X297" s="21">
        <v>1</v>
      </c>
      <c r="Y297" s="21">
        <v>2</v>
      </c>
      <c r="Z297" s="7">
        <v>0</v>
      </c>
      <c r="AA297" s="10">
        <v>0</v>
      </c>
      <c r="AB297" s="21">
        <v>0</v>
      </c>
      <c r="AC297" s="10">
        <v>0</v>
      </c>
      <c r="AD297" s="20">
        <f>S297+T297+U297+W297+Y297+Z297+AA297+AB297+AC297</f>
        <v>2</v>
      </c>
      <c r="AE297" s="24">
        <v>34.049999999999997</v>
      </c>
      <c r="AF297" s="20">
        <f>IF(AE297*0.23&lt;=7,AE297*0.23,7)</f>
        <v>7</v>
      </c>
      <c r="AG297" s="6">
        <v>0</v>
      </c>
      <c r="AH297" s="10">
        <v>0</v>
      </c>
      <c r="AI297" s="10">
        <v>31</v>
      </c>
      <c r="AJ297" s="23">
        <f>IF(AI297*0.1&lt;=6,AI297*0.1,6)</f>
        <v>3.1</v>
      </c>
      <c r="AK297" s="20">
        <f>AF297+AH297+AJ297</f>
        <v>10.1</v>
      </c>
      <c r="AL297" s="20">
        <f>M297+R297+AD297+AK297</f>
        <v>37.74</v>
      </c>
    </row>
    <row r="298" spans="1:38" ht="12.75" customHeight="1" x14ac:dyDescent="0.25">
      <c r="A298" s="5">
        <v>297</v>
      </c>
      <c r="B298" s="10" t="s">
        <v>425</v>
      </c>
      <c r="C298" s="10" t="s">
        <v>115</v>
      </c>
      <c r="D298" s="10" t="s">
        <v>735</v>
      </c>
      <c r="E298" s="10" t="s">
        <v>1105</v>
      </c>
      <c r="F298" s="10" t="s">
        <v>427</v>
      </c>
      <c r="G298" s="10">
        <v>1017</v>
      </c>
      <c r="H298" s="20">
        <f>IF(G298*0.012&lt;=21,G298*0.012,21)</f>
        <v>12.204000000000001</v>
      </c>
      <c r="I298" s="20">
        <v>116</v>
      </c>
      <c r="J298" s="20">
        <f>IF(I298*0.12&lt;=20,I298*0.12,20)</f>
        <v>13.92</v>
      </c>
      <c r="K298" s="10">
        <v>22</v>
      </c>
      <c r="L298" s="20">
        <f>IF(K298*0.2&lt;=9,K298*0.2,9)</f>
        <v>4.4000000000000004</v>
      </c>
      <c r="M298" s="20">
        <f>H298+J298+L298</f>
        <v>30.524000000000001</v>
      </c>
      <c r="N298" s="7">
        <v>1</v>
      </c>
      <c r="O298" s="7">
        <v>0</v>
      </c>
      <c r="P298" s="21">
        <v>0</v>
      </c>
      <c r="Q298" s="7">
        <v>0</v>
      </c>
      <c r="R298" s="7">
        <f>IF(O298+Q298&gt;5,5,O298+Q298)</f>
        <v>0</v>
      </c>
      <c r="S298" s="10">
        <v>0</v>
      </c>
      <c r="T298" s="10">
        <v>0</v>
      </c>
      <c r="U298" s="10">
        <v>0</v>
      </c>
      <c r="V298" s="30">
        <v>0</v>
      </c>
      <c r="W298" s="31">
        <v>0</v>
      </c>
      <c r="X298" s="21">
        <v>2</v>
      </c>
      <c r="Y298" s="21">
        <v>2</v>
      </c>
      <c r="Z298" s="7">
        <v>0</v>
      </c>
      <c r="AA298" s="10">
        <v>0</v>
      </c>
      <c r="AB298" s="21">
        <v>0</v>
      </c>
      <c r="AC298" s="10">
        <v>0</v>
      </c>
      <c r="AD298" s="20">
        <f>S298+T298+U298+W298+Y298+Z298+AA298+AB298+AC298</f>
        <v>2</v>
      </c>
      <c r="AE298" s="6">
        <v>16.72</v>
      </c>
      <c r="AF298" s="20">
        <f>IF(AE298*0.23&lt;=7,AE298*0.23,7)</f>
        <v>3.8455999999999997</v>
      </c>
      <c r="AG298" s="6">
        <v>0</v>
      </c>
      <c r="AH298" s="10">
        <v>0</v>
      </c>
      <c r="AI298" s="10">
        <v>43</v>
      </c>
      <c r="AJ298" s="23">
        <f>IF(AI298*0.1&lt;=6,AI298*0.1,6)</f>
        <v>4.3</v>
      </c>
      <c r="AK298" s="20">
        <f>AF298+AH298+AJ298</f>
        <v>8.1456</v>
      </c>
      <c r="AL298" s="20">
        <f>M298+R298+AD298+AK298</f>
        <v>40.669600000000003</v>
      </c>
    </row>
    <row r="299" spans="1:38" ht="12.75" customHeight="1" x14ac:dyDescent="0.25">
      <c r="A299" s="5">
        <v>298</v>
      </c>
      <c r="B299" s="10" t="s">
        <v>425</v>
      </c>
      <c r="C299" s="10" t="s">
        <v>116</v>
      </c>
      <c r="D299" s="10" t="s">
        <v>739</v>
      </c>
      <c r="E299" s="10" t="s">
        <v>740</v>
      </c>
      <c r="F299" s="10" t="s">
        <v>427</v>
      </c>
      <c r="G299" s="10">
        <v>3536</v>
      </c>
      <c r="H299" s="20">
        <f>IF(G299*0.012&lt;=21,G299*0.012,21)</f>
        <v>21</v>
      </c>
      <c r="I299" s="20">
        <v>53</v>
      </c>
      <c r="J299" s="20">
        <f>IF(I299*0.12&lt;=20,I299*0.12,20)</f>
        <v>6.3599999999999994</v>
      </c>
      <c r="K299" s="10">
        <v>15</v>
      </c>
      <c r="L299" s="20">
        <f>IF(K299*0.2&lt;=9,K299*0.2,9)</f>
        <v>3</v>
      </c>
      <c r="M299" s="20">
        <f>H299+J299+L299</f>
        <v>30.36</v>
      </c>
      <c r="N299" s="25" t="s">
        <v>876</v>
      </c>
      <c r="O299" s="7">
        <v>5</v>
      </c>
      <c r="P299" s="21">
        <v>0</v>
      </c>
      <c r="Q299" s="7">
        <v>0</v>
      </c>
      <c r="R299" s="7">
        <f>IF(O299+Q299&gt;5,5,O299+Q299)</f>
        <v>5</v>
      </c>
      <c r="S299" s="10">
        <v>0</v>
      </c>
      <c r="T299" s="10">
        <v>0</v>
      </c>
      <c r="U299" s="10">
        <v>3</v>
      </c>
      <c r="V299" s="30">
        <v>0</v>
      </c>
      <c r="W299" s="31">
        <v>0</v>
      </c>
      <c r="X299" s="21">
        <v>2</v>
      </c>
      <c r="Y299" s="21">
        <v>2</v>
      </c>
      <c r="Z299" s="7">
        <v>0</v>
      </c>
      <c r="AA299" s="10">
        <v>0</v>
      </c>
      <c r="AB299" s="21">
        <v>0</v>
      </c>
      <c r="AC299" s="7">
        <v>0</v>
      </c>
      <c r="AD299" s="20">
        <f>S299+T299+U299+W299+Y299+Z299+AA299+AB299+AC299</f>
        <v>5</v>
      </c>
      <c r="AE299" s="10" t="s">
        <v>1350</v>
      </c>
      <c r="AF299" s="10">
        <v>7</v>
      </c>
      <c r="AG299" s="6">
        <v>0</v>
      </c>
      <c r="AH299" s="10">
        <v>0</v>
      </c>
      <c r="AI299" s="10">
        <v>0</v>
      </c>
      <c r="AJ299" s="23">
        <f>IF(AI299*0.1&lt;=6,AI299*0.1,6)</f>
        <v>0</v>
      </c>
      <c r="AK299" s="20">
        <f>AF299+AH299+AJ299</f>
        <v>7</v>
      </c>
      <c r="AL299" s="20">
        <f>M299+R299+AD299+AK299</f>
        <v>47.36</v>
      </c>
    </row>
    <row r="300" spans="1:38" ht="12.75" customHeight="1" x14ac:dyDescent="0.25">
      <c r="A300" s="5">
        <v>299</v>
      </c>
      <c r="B300" s="10" t="s">
        <v>425</v>
      </c>
      <c r="C300" s="10" t="s">
        <v>337</v>
      </c>
      <c r="D300" s="10" t="s">
        <v>747</v>
      </c>
      <c r="E300" s="10" t="s">
        <v>1106</v>
      </c>
      <c r="F300" s="10" t="s">
        <v>427</v>
      </c>
      <c r="G300" s="10">
        <v>695</v>
      </c>
      <c r="H300" s="20">
        <f>IF(G300*0.012&lt;=21,G300*0.012,21)</f>
        <v>8.34</v>
      </c>
      <c r="I300" s="20">
        <v>76</v>
      </c>
      <c r="J300" s="20">
        <f>IF(I300*0.12&lt;=20,I300*0.12,20)</f>
        <v>9.1199999999999992</v>
      </c>
      <c r="K300" s="10">
        <v>22</v>
      </c>
      <c r="L300" s="20">
        <f>IF(K300*0.2&lt;=9,K300*0.2,9)</f>
        <v>4.4000000000000004</v>
      </c>
      <c r="M300" s="20">
        <f>H300+J300+L300</f>
        <v>21.86</v>
      </c>
      <c r="N300" s="7">
        <v>1</v>
      </c>
      <c r="O300" s="7">
        <v>0</v>
      </c>
      <c r="P300" s="21">
        <v>2</v>
      </c>
      <c r="Q300" s="7">
        <v>3</v>
      </c>
      <c r="R300" s="7">
        <f>IF(O300+Q300&gt;5,5,O300+Q300)</f>
        <v>3</v>
      </c>
      <c r="S300" s="10">
        <v>0</v>
      </c>
      <c r="T300" s="10">
        <v>0</v>
      </c>
      <c r="U300" s="10">
        <v>0</v>
      </c>
      <c r="V300" s="24" t="s">
        <v>1349</v>
      </c>
      <c r="W300" s="31">
        <v>0</v>
      </c>
      <c r="X300" s="21">
        <v>1</v>
      </c>
      <c r="Y300" s="21">
        <v>2</v>
      </c>
      <c r="Z300" s="7">
        <v>0</v>
      </c>
      <c r="AA300" s="10">
        <v>0</v>
      </c>
      <c r="AB300" s="21">
        <v>0</v>
      </c>
      <c r="AC300" s="7">
        <v>0</v>
      </c>
      <c r="AD300" s="20">
        <f>S300+T300+U300+W300+Y300+Z300+AA300+AB300+AC300</f>
        <v>2</v>
      </c>
      <c r="AE300" s="24" t="s">
        <v>877</v>
      </c>
      <c r="AF300" s="20">
        <v>0</v>
      </c>
      <c r="AG300" s="6">
        <v>0</v>
      </c>
      <c r="AH300" s="10">
        <v>0</v>
      </c>
      <c r="AI300" s="10">
        <v>2</v>
      </c>
      <c r="AJ300" s="23">
        <f>IF(AI300*0.1&lt;=6,AI300*0.1,6)</f>
        <v>0.2</v>
      </c>
      <c r="AK300" s="20">
        <f>AF300+AH300+AJ300</f>
        <v>0.2</v>
      </c>
      <c r="AL300" s="20">
        <f>M300+R300+AD300+AK300</f>
        <v>27.06</v>
      </c>
    </row>
    <row r="301" spans="1:38" ht="12.75" customHeight="1" x14ac:dyDescent="0.25">
      <c r="A301" s="5">
        <v>300</v>
      </c>
      <c r="B301" s="10" t="s">
        <v>425</v>
      </c>
      <c r="C301" s="10" t="s">
        <v>121</v>
      </c>
      <c r="D301" s="10" t="s">
        <v>762</v>
      </c>
      <c r="E301" s="10" t="s">
        <v>1107</v>
      </c>
      <c r="F301" s="10" t="s">
        <v>427</v>
      </c>
      <c r="G301" s="10">
        <v>1622</v>
      </c>
      <c r="H301" s="20">
        <f>IF(G301*0.012&lt;=21,G301*0.012,21)</f>
        <v>19.463999999999999</v>
      </c>
      <c r="I301" s="20">
        <v>112</v>
      </c>
      <c r="J301" s="20">
        <f>IF(I301*0.12&lt;=20,I301*0.12,20)</f>
        <v>13.44</v>
      </c>
      <c r="K301" s="10">
        <v>36</v>
      </c>
      <c r="L301" s="20">
        <f>IF(K301*0.2&lt;=9,K301*0.2,9)</f>
        <v>7.2</v>
      </c>
      <c r="M301" s="20">
        <f>H301+J301+L301</f>
        <v>40.103999999999999</v>
      </c>
      <c r="N301" s="7">
        <v>1</v>
      </c>
      <c r="O301" s="7">
        <v>0</v>
      </c>
      <c r="P301" s="21">
        <v>2</v>
      </c>
      <c r="Q301" s="7">
        <v>3</v>
      </c>
      <c r="R301" s="7">
        <f>IF(O301+Q301&gt;5,5,O301+Q301)</f>
        <v>3</v>
      </c>
      <c r="S301" s="10">
        <v>0</v>
      </c>
      <c r="T301" s="10">
        <v>0</v>
      </c>
      <c r="U301" s="10">
        <v>0</v>
      </c>
      <c r="V301" s="24" t="s">
        <v>1349</v>
      </c>
      <c r="W301" s="31">
        <v>0</v>
      </c>
      <c r="X301" s="21">
        <v>1</v>
      </c>
      <c r="Y301" s="21">
        <v>2</v>
      </c>
      <c r="Z301" s="7">
        <v>0</v>
      </c>
      <c r="AA301" s="10">
        <v>0</v>
      </c>
      <c r="AB301" s="21">
        <v>0</v>
      </c>
      <c r="AC301" s="7">
        <v>0</v>
      </c>
      <c r="AD301" s="20">
        <f>S301+T301+U301+W301+Y301+Z301+AA301+AB301+AC301</f>
        <v>2</v>
      </c>
      <c r="AE301" s="24" t="s">
        <v>877</v>
      </c>
      <c r="AF301" s="20">
        <v>0</v>
      </c>
      <c r="AG301" s="6">
        <v>0</v>
      </c>
      <c r="AH301" s="10">
        <v>0</v>
      </c>
      <c r="AI301" s="10">
        <v>3</v>
      </c>
      <c r="AJ301" s="23">
        <f>IF(AI301*0.1&lt;=6,AI301*0.1,6)</f>
        <v>0.30000000000000004</v>
      </c>
      <c r="AK301" s="20">
        <f>AF301+AH301+AJ301</f>
        <v>0.30000000000000004</v>
      </c>
      <c r="AL301" s="20">
        <f>M301+R301+AD301+AK301</f>
        <v>45.403999999999996</v>
      </c>
    </row>
    <row r="302" spans="1:38" ht="12.75" customHeight="1" x14ac:dyDescent="0.25">
      <c r="A302" s="5">
        <v>301</v>
      </c>
      <c r="B302" s="10" t="s">
        <v>425</v>
      </c>
      <c r="C302" s="10" t="s">
        <v>121</v>
      </c>
      <c r="D302" s="10" t="s">
        <v>765</v>
      </c>
      <c r="E302" s="10" t="s">
        <v>1108</v>
      </c>
      <c r="F302" s="10" t="s">
        <v>427</v>
      </c>
      <c r="G302" s="10">
        <v>940</v>
      </c>
      <c r="H302" s="20">
        <f>IF(G302*0.012&lt;=21,G302*0.012,21)</f>
        <v>11.28</v>
      </c>
      <c r="I302" s="20">
        <v>76</v>
      </c>
      <c r="J302" s="20">
        <f>IF(I302*0.12&lt;=20,I302*0.12,20)</f>
        <v>9.1199999999999992</v>
      </c>
      <c r="K302" s="10">
        <v>24</v>
      </c>
      <c r="L302" s="20">
        <f>IF(K302*0.2&lt;=9,K302*0.2,9)</f>
        <v>4.8000000000000007</v>
      </c>
      <c r="M302" s="20">
        <f>H302+J302+L302</f>
        <v>25.2</v>
      </c>
      <c r="N302" s="7">
        <v>1</v>
      </c>
      <c r="O302" s="7">
        <v>0</v>
      </c>
      <c r="P302" s="21">
        <v>2</v>
      </c>
      <c r="Q302" s="7">
        <v>3</v>
      </c>
      <c r="R302" s="7">
        <f>IF(O302+Q302&gt;5,5,O302+Q302)</f>
        <v>3</v>
      </c>
      <c r="S302" s="10">
        <v>0</v>
      </c>
      <c r="T302" s="10">
        <v>0</v>
      </c>
      <c r="U302" s="10">
        <v>0</v>
      </c>
      <c r="V302" s="24" t="s">
        <v>1349</v>
      </c>
      <c r="W302" s="31">
        <v>0</v>
      </c>
      <c r="X302" s="21">
        <v>0</v>
      </c>
      <c r="Y302" s="21">
        <v>0</v>
      </c>
      <c r="Z302" s="7">
        <v>0</v>
      </c>
      <c r="AA302" s="10">
        <v>0</v>
      </c>
      <c r="AB302" s="21">
        <v>0</v>
      </c>
      <c r="AC302" s="7">
        <v>0</v>
      </c>
      <c r="AD302" s="20">
        <f>S302+T302+U302+W302+Y302+Z302+AA302+AB302+AC302</f>
        <v>0</v>
      </c>
      <c r="AE302" s="6">
        <v>9.68</v>
      </c>
      <c r="AF302" s="20">
        <f>IF(AE302*0.23&lt;=7,AE302*0.23,7)</f>
        <v>2.2263999999999999</v>
      </c>
      <c r="AG302" s="6">
        <v>0</v>
      </c>
      <c r="AH302" s="10">
        <v>0</v>
      </c>
      <c r="AI302" s="10">
        <v>5</v>
      </c>
      <c r="AJ302" s="23">
        <f>IF(AI302*0.1&lt;=6,AI302*0.1,6)</f>
        <v>0.5</v>
      </c>
      <c r="AK302" s="20">
        <f>AF302+AH302+AJ302</f>
        <v>2.7263999999999999</v>
      </c>
      <c r="AL302" s="20">
        <f>M302+R302+AD302+AK302</f>
        <v>30.926400000000001</v>
      </c>
    </row>
    <row r="303" spans="1:38" ht="12.75" customHeight="1" x14ac:dyDescent="0.25">
      <c r="A303" s="5">
        <v>302</v>
      </c>
      <c r="B303" s="10" t="s">
        <v>425</v>
      </c>
      <c r="C303" s="10" t="s">
        <v>771</v>
      </c>
      <c r="D303" s="10" t="s">
        <v>772</v>
      </c>
      <c r="E303" s="10" t="s">
        <v>1109</v>
      </c>
      <c r="F303" s="10" t="s">
        <v>427</v>
      </c>
      <c r="G303" s="10">
        <v>976</v>
      </c>
      <c r="H303" s="20">
        <f>IF(G303*0.012&lt;=21,G303*0.012,21)</f>
        <v>11.712</v>
      </c>
      <c r="I303" s="20">
        <v>120</v>
      </c>
      <c r="J303" s="20">
        <f>IF(I303*0.12&lt;=20,I303*0.12,20)</f>
        <v>14.399999999999999</v>
      </c>
      <c r="K303" s="10">
        <v>37</v>
      </c>
      <c r="L303" s="20">
        <f>IF(K303*0.2&lt;=9,K303*0.2,9)</f>
        <v>7.4</v>
      </c>
      <c r="M303" s="20">
        <f>H303+J303+L303</f>
        <v>33.512</v>
      </c>
      <c r="N303" s="7">
        <v>1</v>
      </c>
      <c r="O303" s="7">
        <v>0</v>
      </c>
      <c r="P303" s="21">
        <v>2</v>
      </c>
      <c r="Q303" s="7">
        <v>3</v>
      </c>
      <c r="R303" s="7">
        <f>IF(O303+Q303&gt;5,5,O303+Q303)</f>
        <v>3</v>
      </c>
      <c r="S303" s="10">
        <v>0</v>
      </c>
      <c r="T303" s="10">
        <v>0</v>
      </c>
      <c r="U303" s="10">
        <v>0</v>
      </c>
      <c r="V303" s="30" t="s">
        <v>1349</v>
      </c>
      <c r="W303" s="31">
        <v>0</v>
      </c>
      <c r="X303" s="21">
        <v>0</v>
      </c>
      <c r="Y303" s="21">
        <v>0</v>
      </c>
      <c r="Z303" s="7">
        <v>0</v>
      </c>
      <c r="AA303" s="10">
        <v>0</v>
      </c>
      <c r="AB303" s="21">
        <v>0</v>
      </c>
      <c r="AC303" s="7">
        <v>0</v>
      </c>
      <c r="AD303" s="20">
        <f>S303+T303+U303+W303+Y303+Z303+AA303+AB303+AC303</f>
        <v>0</v>
      </c>
      <c r="AE303" s="24">
        <v>9.43</v>
      </c>
      <c r="AF303" s="20">
        <f>IF(AE303*0.23&lt;=7,AE303*0.23,7)</f>
        <v>2.1688999999999998</v>
      </c>
      <c r="AG303" s="6">
        <v>0</v>
      </c>
      <c r="AH303" s="10">
        <v>0</v>
      </c>
      <c r="AI303" s="10">
        <v>31</v>
      </c>
      <c r="AJ303" s="23">
        <f>IF(AI303*0.1&lt;=6,AI303*0.1,6)</f>
        <v>3.1</v>
      </c>
      <c r="AK303" s="20">
        <f>AF303+AH303+AJ303</f>
        <v>5.2689000000000004</v>
      </c>
      <c r="AL303" s="20">
        <f>M303+R303+AD303+AK303</f>
        <v>41.780900000000003</v>
      </c>
    </row>
    <row r="304" spans="1:38" ht="12.75" customHeight="1" x14ac:dyDescent="0.25">
      <c r="A304" s="5">
        <v>303</v>
      </c>
      <c r="B304" s="10" t="s">
        <v>425</v>
      </c>
      <c r="C304" s="10" t="s">
        <v>774</v>
      </c>
      <c r="D304" s="10" t="s">
        <v>776</v>
      </c>
      <c r="E304" s="10" t="s">
        <v>1110</v>
      </c>
      <c r="F304" s="10" t="s">
        <v>427</v>
      </c>
      <c r="G304" s="10">
        <v>696</v>
      </c>
      <c r="H304" s="20">
        <f>IF(G304*0.012&lt;=21,G304*0.012,21)</f>
        <v>8.3520000000000003</v>
      </c>
      <c r="I304" s="20">
        <v>108</v>
      </c>
      <c r="J304" s="20">
        <f>IF(I304*0.12&lt;=20,I304*0.12,20)</f>
        <v>12.959999999999999</v>
      </c>
      <c r="K304" s="10">
        <v>36</v>
      </c>
      <c r="L304" s="20">
        <f>IF(K304*0.2&lt;=9,K304*0.2,9)</f>
        <v>7.2</v>
      </c>
      <c r="M304" s="20">
        <f>H304+J304+L304</f>
        <v>28.511999999999997</v>
      </c>
      <c r="N304" s="7">
        <v>1</v>
      </c>
      <c r="O304" s="7">
        <v>0</v>
      </c>
      <c r="P304" s="21">
        <v>1</v>
      </c>
      <c r="Q304" s="7">
        <v>0</v>
      </c>
      <c r="R304" s="7">
        <f>IF(O304+Q304&gt;5,5,O304+Q304)</f>
        <v>0</v>
      </c>
      <c r="S304" s="10">
        <v>0</v>
      </c>
      <c r="T304" s="10">
        <v>0</v>
      </c>
      <c r="U304" s="10">
        <v>0</v>
      </c>
      <c r="V304" s="30">
        <v>13</v>
      </c>
      <c r="W304" s="6">
        <v>7</v>
      </c>
      <c r="X304" s="21">
        <v>1</v>
      </c>
      <c r="Y304" s="21">
        <v>2</v>
      </c>
      <c r="Z304" s="7">
        <v>0</v>
      </c>
      <c r="AA304" s="10">
        <v>0</v>
      </c>
      <c r="AB304" s="21">
        <v>0</v>
      </c>
      <c r="AC304" s="7">
        <v>0</v>
      </c>
      <c r="AD304" s="20">
        <f>S304+T304+U304+W304+Y304+Z304+AA304+AB304+AC304</f>
        <v>9</v>
      </c>
      <c r="AE304" s="10">
        <v>34.630000000000003</v>
      </c>
      <c r="AF304" s="20">
        <f>IF(AE304*0.23&lt;=7,AE304*0.23,7)</f>
        <v>7</v>
      </c>
      <c r="AG304" s="6">
        <v>0</v>
      </c>
      <c r="AH304" s="10">
        <v>0</v>
      </c>
      <c r="AI304" s="10">
        <v>45</v>
      </c>
      <c r="AJ304" s="23">
        <f>IF(AI304*0.1&lt;=6,AI304*0.1,6)</f>
        <v>4.5</v>
      </c>
      <c r="AK304" s="20">
        <f>AF304+AH304+AJ304</f>
        <v>11.5</v>
      </c>
      <c r="AL304" s="20">
        <f>M304+R304+AD304+AK304</f>
        <v>49.012</v>
      </c>
    </row>
    <row r="305" spans="1:38" ht="12.75" customHeight="1" x14ac:dyDescent="0.25">
      <c r="A305" s="5">
        <v>304</v>
      </c>
      <c r="B305" s="10" t="s">
        <v>425</v>
      </c>
      <c r="C305" s="10" t="s">
        <v>416</v>
      </c>
      <c r="D305" s="10" t="s">
        <v>780</v>
      </c>
      <c r="E305" s="10" t="s">
        <v>1111</v>
      </c>
      <c r="F305" s="10" t="s">
        <v>427</v>
      </c>
      <c r="G305" s="10">
        <v>990</v>
      </c>
      <c r="H305" s="20">
        <f>IF(G305*0.012&lt;=21,G305*0.012,21)</f>
        <v>11.88</v>
      </c>
      <c r="I305" s="20">
        <v>103</v>
      </c>
      <c r="J305" s="20">
        <f>IF(I305*0.12&lt;=20,I305*0.12,20)</f>
        <v>12.36</v>
      </c>
      <c r="K305" s="10">
        <v>27</v>
      </c>
      <c r="L305" s="20">
        <f>IF(K305*0.2&lt;=9,K305*0.2,9)</f>
        <v>5.4</v>
      </c>
      <c r="M305" s="20">
        <f>H305+J305+L305</f>
        <v>29.64</v>
      </c>
      <c r="N305" s="7">
        <v>1</v>
      </c>
      <c r="O305" s="7">
        <v>0</v>
      </c>
      <c r="P305" s="21">
        <v>2</v>
      </c>
      <c r="Q305" s="7">
        <v>3</v>
      </c>
      <c r="R305" s="7">
        <f>IF(O305+Q305&gt;5,5,O305+Q305)</f>
        <v>3</v>
      </c>
      <c r="S305" s="10">
        <v>0</v>
      </c>
      <c r="T305" s="10">
        <v>2</v>
      </c>
      <c r="U305" s="22">
        <v>3</v>
      </c>
      <c r="V305" s="24">
        <v>5</v>
      </c>
      <c r="W305" s="6">
        <v>5</v>
      </c>
      <c r="X305" s="21">
        <v>0</v>
      </c>
      <c r="Y305" s="21">
        <v>0</v>
      </c>
      <c r="Z305" s="7">
        <v>0</v>
      </c>
      <c r="AA305" s="10">
        <v>0</v>
      </c>
      <c r="AB305" s="21">
        <v>0</v>
      </c>
      <c r="AC305" s="7">
        <v>0</v>
      </c>
      <c r="AD305" s="20">
        <f>S305+T305+U305+W305+Y305+Z305+AA305+AB305+AC305</f>
        <v>10</v>
      </c>
      <c r="AE305" s="24" t="s">
        <v>877</v>
      </c>
      <c r="AF305" s="20">
        <v>0</v>
      </c>
      <c r="AG305" s="6">
        <v>0</v>
      </c>
      <c r="AH305" s="10">
        <v>0</v>
      </c>
      <c r="AI305" s="10">
        <v>0</v>
      </c>
      <c r="AJ305" s="23">
        <f>IF(AI305*0.1&lt;=6,AI305*0.1,6)</f>
        <v>0</v>
      </c>
      <c r="AK305" s="20">
        <f>AF305+AH305+AJ305</f>
        <v>0</v>
      </c>
      <c r="AL305" s="20">
        <f>M305+R305+AD305+AK305</f>
        <v>42.64</v>
      </c>
    </row>
    <row r="306" spans="1:38" ht="12.75" customHeight="1" x14ac:dyDescent="0.25">
      <c r="A306" s="5">
        <v>305</v>
      </c>
      <c r="B306" s="10" t="s">
        <v>425</v>
      </c>
      <c r="C306" s="10" t="s">
        <v>347</v>
      </c>
      <c r="D306" s="10" t="s">
        <v>785</v>
      </c>
      <c r="E306" s="10" t="s">
        <v>786</v>
      </c>
      <c r="F306" s="10" t="s">
        <v>427</v>
      </c>
      <c r="G306" s="10">
        <v>1081</v>
      </c>
      <c r="H306" s="20">
        <f>IF(G306*0.012&lt;=21,G306*0.012,21)</f>
        <v>12.972</v>
      </c>
      <c r="I306" s="20">
        <v>120</v>
      </c>
      <c r="J306" s="20">
        <f>IF(I306*0.12&lt;=20,I306*0.12,20)</f>
        <v>14.399999999999999</v>
      </c>
      <c r="K306" s="10">
        <v>29</v>
      </c>
      <c r="L306" s="20">
        <f>IF(K306*0.2&lt;=9,K306*0.2,9)</f>
        <v>5.8000000000000007</v>
      </c>
      <c r="M306" s="20">
        <f>H306+J306+L306</f>
        <v>33.171999999999997</v>
      </c>
      <c r="N306" s="7">
        <v>1</v>
      </c>
      <c r="O306" s="7">
        <v>0</v>
      </c>
      <c r="P306" s="21">
        <v>1</v>
      </c>
      <c r="Q306" s="7">
        <v>0</v>
      </c>
      <c r="R306" s="7">
        <f>IF(O306+Q306&gt;5,5,O306+Q306)</f>
        <v>0</v>
      </c>
      <c r="S306" s="10">
        <v>0</v>
      </c>
      <c r="T306" s="10">
        <v>0</v>
      </c>
      <c r="U306" s="22">
        <v>3</v>
      </c>
      <c r="V306" s="30" t="s">
        <v>1349</v>
      </c>
      <c r="W306" s="31">
        <v>0</v>
      </c>
      <c r="X306" s="21">
        <v>1</v>
      </c>
      <c r="Y306" s="21">
        <v>2</v>
      </c>
      <c r="Z306" s="7">
        <v>0</v>
      </c>
      <c r="AA306" s="10">
        <v>0</v>
      </c>
      <c r="AB306" s="21">
        <v>0</v>
      </c>
      <c r="AC306" s="7">
        <v>0</v>
      </c>
      <c r="AD306" s="20">
        <f>S306+T306+U306+W306+Y306+Z306+AA306+AB306+AC306</f>
        <v>5</v>
      </c>
      <c r="AE306" s="24">
        <v>12.21</v>
      </c>
      <c r="AF306" s="20">
        <f>IF(AE306*0.23&lt;=7,AE306*0.23,7)</f>
        <v>2.8083000000000005</v>
      </c>
      <c r="AG306" s="6">
        <v>0</v>
      </c>
      <c r="AH306" s="10">
        <v>0</v>
      </c>
      <c r="AI306" s="10">
        <v>0</v>
      </c>
      <c r="AJ306" s="23">
        <f>IF(AI306*0.1&lt;=6,AI306*0.1,6)</f>
        <v>0</v>
      </c>
      <c r="AK306" s="20">
        <f>AF306+AH306+AJ306</f>
        <v>2.8083000000000005</v>
      </c>
      <c r="AL306" s="20">
        <f>M306+R306+AD306+AK306</f>
        <v>40.9803</v>
      </c>
    </row>
    <row r="307" spans="1:38" ht="12.75" customHeight="1" x14ac:dyDescent="0.25">
      <c r="A307" s="5">
        <v>306</v>
      </c>
      <c r="B307" s="10" t="s">
        <v>425</v>
      </c>
      <c r="C307" s="10" t="s">
        <v>125</v>
      </c>
      <c r="D307" s="10" t="s">
        <v>789</v>
      </c>
      <c r="E307" s="10" t="s">
        <v>1112</v>
      </c>
      <c r="F307" s="10" t="s">
        <v>427</v>
      </c>
      <c r="G307" s="10">
        <v>1237</v>
      </c>
      <c r="H307" s="20">
        <f>IF(G307*0.012&lt;=21,G307*0.012,21)</f>
        <v>14.844000000000001</v>
      </c>
      <c r="I307" s="20">
        <v>130</v>
      </c>
      <c r="J307" s="20">
        <f>IF(I307*0.12&lt;=20,I307*0.12,20)</f>
        <v>15.6</v>
      </c>
      <c r="K307" s="10">
        <v>36</v>
      </c>
      <c r="L307" s="20">
        <f>IF(K307*0.2&lt;=9,K307*0.2,9)</f>
        <v>7.2</v>
      </c>
      <c r="M307" s="20">
        <f>H307+J307+L307</f>
        <v>37.644000000000005</v>
      </c>
      <c r="N307" s="7">
        <v>1</v>
      </c>
      <c r="O307" s="7">
        <v>0</v>
      </c>
      <c r="P307" s="21">
        <v>2</v>
      </c>
      <c r="Q307" s="7">
        <v>3</v>
      </c>
      <c r="R307" s="7">
        <f>IF(O307+Q307&gt;5,5,O307+Q307)</f>
        <v>3</v>
      </c>
      <c r="S307" s="10">
        <v>0</v>
      </c>
      <c r="T307" s="10">
        <v>0</v>
      </c>
      <c r="U307" s="10">
        <v>0</v>
      </c>
      <c r="V307" s="24">
        <v>12</v>
      </c>
      <c r="W307" s="6">
        <v>7</v>
      </c>
      <c r="X307" s="21">
        <v>0</v>
      </c>
      <c r="Y307" s="21">
        <v>0</v>
      </c>
      <c r="Z307" s="7">
        <v>0</v>
      </c>
      <c r="AA307" s="10">
        <v>0</v>
      </c>
      <c r="AB307" s="21">
        <v>0</v>
      </c>
      <c r="AC307" s="7">
        <v>0</v>
      </c>
      <c r="AD307" s="20">
        <f>S307+T307+U307+W307+Y307+Z307+AA307+AB307+AC307</f>
        <v>7</v>
      </c>
      <c r="AE307" s="24">
        <v>13.9</v>
      </c>
      <c r="AF307" s="20">
        <f>IF(AE307*0.23&lt;=7,AE307*0.23,7)</f>
        <v>3.1970000000000001</v>
      </c>
      <c r="AG307" s="6">
        <v>0</v>
      </c>
      <c r="AH307" s="10">
        <v>0</v>
      </c>
      <c r="AI307" s="10">
        <v>7</v>
      </c>
      <c r="AJ307" s="23">
        <f>IF(AI307*0.1&lt;=6,AI307*0.1,6)</f>
        <v>0.70000000000000007</v>
      </c>
      <c r="AK307" s="20">
        <f>AF307+AH307+AJ307</f>
        <v>3.8970000000000002</v>
      </c>
      <c r="AL307" s="20">
        <f>M307+R307+AD307+AK307</f>
        <v>51.541000000000004</v>
      </c>
    </row>
    <row r="308" spans="1:38" ht="12.75" customHeight="1" x14ac:dyDescent="0.25">
      <c r="A308" s="5">
        <v>307</v>
      </c>
      <c r="B308" s="10" t="s">
        <v>425</v>
      </c>
      <c r="C308" s="10" t="s">
        <v>790</v>
      </c>
      <c r="D308" s="10" t="s">
        <v>791</v>
      </c>
      <c r="E308" s="10" t="s">
        <v>1113</v>
      </c>
      <c r="F308" s="10" t="s">
        <v>427</v>
      </c>
      <c r="G308" s="10">
        <v>550</v>
      </c>
      <c r="H308" s="20">
        <f>IF(G308*0.012&lt;=21,G308*0.012,21)</f>
        <v>6.6000000000000005</v>
      </c>
      <c r="I308" s="20">
        <v>51</v>
      </c>
      <c r="J308" s="20">
        <f>IF(I308*0.12&lt;=20,I308*0.12,20)</f>
        <v>6.12</v>
      </c>
      <c r="K308" s="10">
        <v>23</v>
      </c>
      <c r="L308" s="20">
        <f>IF(K308*0.2&lt;=9,K308*0.2,9)</f>
        <v>4.6000000000000005</v>
      </c>
      <c r="M308" s="20">
        <f>H308+J308+L308</f>
        <v>17.32</v>
      </c>
      <c r="N308" s="7">
        <v>1</v>
      </c>
      <c r="O308" s="7">
        <v>0</v>
      </c>
      <c r="P308" s="21">
        <v>1</v>
      </c>
      <c r="Q308" s="7">
        <v>0</v>
      </c>
      <c r="R308" s="7">
        <f>IF(O308+Q308&gt;5,5,O308+Q308)</f>
        <v>0</v>
      </c>
      <c r="S308" s="10">
        <v>0</v>
      </c>
      <c r="T308" s="10">
        <v>0</v>
      </c>
      <c r="U308" s="22">
        <v>3</v>
      </c>
      <c r="V308" s="30" t="s">
        <v>1349</v>
      </c>
      <c r="W308" s="31">
        <v>0</v>
      </c>
      <c r="X308" s="21">
        <v>0</v>
      </c>
      <c r="Y308" s="21">
        <v>0</v>
      </c>
      <c r="Z308" s="7">
        <v>0</v>
      </c>
      <c r="AA308" s="10">
        <v>0</v>
      </c>
      <c r="AB308" s="21">
        <v>0</v>
      </c>
      <c r="AC308" s="7">
        <v>0</v>
      </c>
      <c r="AD308" s="20">
        <f>S308+T308+U308+W308+Y308+Z308+AA308+AB308+AC308</f>
        <v>3</v>
      </c>
      <c r="AE308" s="24">
        <v>24.18</v>
      </c>
      <c r="AF308" s="20">
        <f>IF(AE308*0.23&lt;=7,AE308*0.23,7)</f>
        <v>5.5613999999999999</v>
      </c>
      <c r="AG308" s="6">
        <v>0</v>
      </c>
      <c r="AH308" s="10">
        <v>0</v>
      </c>
      <c r="AI308" s="10">
        <v>1</v>
      </c>
      <c r="AJ308" s="23">
        <f>IF(AI308*0.1&lt;=6,AI308*0.1,6)</f>
        <v>0.1</v>
      </c>
      <c r="AK308" s="20">
        <f>AF308+AH308+AJ308</f>
        <v>5.6613999999999995</v>
      </c>
      <c r="AL308" s="20">
        <f>M308+R308+AD308+AK308</f>
        <v>25.981400000000001</v>
      </c>
    </row>
    <row r="309" spans="1:38" x14ac:dyDescent="0.25">
      <c r="A309" s="5">
        <v>308</v>
      </c>
      <c r="B309" s="10" t="s">
        <v>425</v>
      </c>
      <c r="C309" s="10" t="s">
        <v>31</v>
      </c>
      <c r="D309" s="10" t="s">
        <v>429</v>
      </c>
      <c r="E309" s="10" t="s">
        <v>1114</v>
      </c>
      <c r="F309" s="10" t="s">
        <v>427</v>
      </c>
      <c r="G309" s="10">
        <v>925</v>
      </c>
      <c r="H309" s="20">
        <f>IF(G309*0.012&lt;=21,G309*0.012,21)</f>
        <v>11.1</v>
      </c>
      <c r="I309" s="20">
        <v>106</v>
      </c>
      <c r="J309" s="20">
        <f>IF(I309*0.12&lt;=20,I309*0.12,20)</f>
        <v>12.719999999999999</v>
      </c>
      <c r="K309" s="10">
        <v>30</v>
      </c>
      <c r="L309" s="20">
        <f>IF(K309*0.2&lt;=9,K309*0.2,9)</f>
        <v>6</v>
      </c>
      <c r="M309" s="20">
        <f>H309+J309+L309</f>
        <v>29.82</v>
      </c>
      <c r="N309" s="7">
        <v>2</v>
      </c>
      <c r="O309" s="7">
        <v>2</v>
      </c>
      <c r="P309" s="21">
        <v>0</v>
      </c>
      <c r="Q309" s="7">
        <v>0</v>
      </c>
      <c r="R309" s="7">
        <f>IF(O309+Q309&gt;5,5,O309+Q309)</f>
        <v>2</v>
      </c>
      <c r="S309" s="10">
        <v>0</v>
      </c>
      <c r="T309" s="10">
        <v>0</v>
      </c>
      <c r="U309" s="10">
        <v>0</v>
      </c>
      <c r="V309" s="30">
        <v>0</v>
      </c>
      <c r="W309" s="31">
        <v>0</v>
      </c>
      <c r="X309" s="21">
        <v>2</v>
      </c>
      <c r="Y309" s="21">
        <v>2</v>
      </c>
      <c r="Z309" s="7">
        <v>0</v>
      </c>
      <c r="AA309" s="10">
        <v>0</v>
      </c>
      <c r="AB309" s="21">
        <v>0</v>
      </c>
      <c r="AC309" s="7">
        <v>0</v>
      </c>
      <c r="AD309" s="20">
        <f>S309+T309+U309+W309+Y309+Z309+AA309+AB309+AC309</f>
        <v>2</v>
      </c>
      <c r="AE309" s="24">
        <v>17.190000000000001</v>
      </c>
      <c r="AF309" s="20">
        <f>IF(AE309*0.23&lt;=7,AE309*0.23,7)</f>
        <v>3.9537000000000004</v>
      </c>
      <c r="AG309" s="6">
        <v>0</v>
      </c>
      <c r="AH309" s="10">
        <v>0</v>
      </c>
      <c r="AI309" s="10">
        <v>22</v>
      </c>
      <c r="AJ309" s="23">
        <f>IF(AI309*0.1&lt;=6,AI309*0.1,6)</f>
        <v>2.2000000000000002</v>
      </c>
      <c r="AK309" s="20">
        <f>AF309+AH309+AJ309</f>
        <v>6.1537000000000006</v>
      </c>
      <c r="AL309" s="20">
        <f>M309+R309+AD309+AK309</f>
        <v>39.973700000000001</v>
      </c>
    </row>
    <row r="310" spans="1:38" x14ac:dyDescent="0.25">
      <c r="A310" s="5">
        <v>309</v>
      </c>
      <c r="B310" s="10" t="s">
        <v>425</v>
      </c>
      <c r="C310" s="10" t="s">
        <v>31</v>
      </c>
      <c r="D310" s="10" t="s">
        <v>430</v>
      </c>
      <c r="E310" s="10" t="s">
        <v>1115</v>
      </c>
      <c r="F310" s="10" t="s">
        <v>427</v>
      </c>
      <c r="G310" s="10">
        <v>1122</v>
      </c>
      <c r="H310" s="20">
        <f>IF(G310*0.012&lt;=21,G310*0.012,21)</f>
        <v>13.464</v>
      </c>
      <c r="I310" s="20">
        <v>113</v>
      </c>
      <c r="J310" s="20">
        <f>IF(I310*0.12&lt;=20,I310*0.12,20)</f>
        <v>13.559999999999999</v>
      </c>
      <c r="K310" s="10">
        <v>28</v>
      </c>
      <c r="L310" s="20">
        <f>IF(K310*0.2&lt;=9,K310*0.2,9)</f>
        <v>5.6000000000000005</v>
      </c>
      <c r="M310" s="20">
        <f>H310+J310+L310</f>
        <v>32.624000000000002</v>
      </c>
      <c r="N310" s="7">
        <v>1</v>
      </c>
      <c r="O310" s="7">
        <v>0</v>
      </c>
      <c r="P310" s="21">
        <v>0</v>
      </c>
      <c r="Q310" s="7">
        <v>0</v>
      </c>
      <c r="R310" s="7">
        <f>IF(O310+Q310&gt;5,5,O310+Q310)</f>
        <v>0</v>
      </c>
      <c r="S310" s="10">
        <v>0</v>
      </c>
      <c r="T310" s="10">
        <v>0</v>
      </c>
      <c r="U310" s="10">
        <v>0</v>
      </c>
      <c r="V310" s="30">
        <v>0</v>
      </c>
      <c r="W310" s="31">
        <v>0</v>
      </c>
      <c r="X310" s="21">
        <v>1</v>
      </c>
      <c r="Y310" s="21">
        <v>2</v>
      </c>
      <c r="Z310" s="7">
        <v>0</v>
      </c>
      <c r="AA310" s="10">
        <v>0</v>
      </c>
      <c r="AB310" s="21">
        <v>0</v>
      </c>
      <c r="AC310" s="10">
        <v>0</v>
      </c>
      <c r="AD310" s="20">
        <f>S310+T310+U310+W310+Y310+Z310+AA310+AB310+AC310</f>
        <v>2</v>
      </c>
      <c r="AE310" s="24" t="s">
        <v>877</v>
      </c>
      <c r="AF310" s="20">
        <v>0</v>
      </c>
      <c r="AG310" s="6">
        <v>0</v>
      </c>
      <c r="AH310" s="10">
        <v>0</v>
      </c>
      <c r="AI310" s="10">
        <v>25</v>
      </c>
      <c r="AJ310" s="23">
        <f>IF(AI310*0.1&lt;=6,AI310*0.1,6)</f>
        <v>2.5</v>
      </c>
      <c r="AK310" s="20">
        <f>AF310+AH310+AJ310</f>
        <v>2.5</v>
      </c>
      <c r="AL310" s="20">
        <f>M310+R310+AD310+AK310</f>
        <v>37.124000000000002</v>
      </c>
    </row>
    <row r="311" spans="1:38" ht="12.75" customHeight="1" x14ac:dyDescent="0.25">
      <c r="A311" s="5">
        <v>310</v>
      </c>
      <c r="B311" s="10" t="s">
        <v>425</v>
      </c>
      <c r="C311" s="10" t="s">
        <v>31</v>
      </c>
      <c r="D311" s="10" t="s">
        <v>433</v>
      </c>
      <c r="E311" s="10" t="s">
        <v>1116</v>
      </c>
      <c r="F311" s="10" t="s">
        <v>427</v>
      </c>
      <c r="G311" s="10">
        <v>722</v>
      </c>
      <c r="H311" s="20">
        <f>IF(G311*0.012&lt;=21,G311*0.012,21)</f>
        <v>8.6639999999999997</v>
      </c>
      <c r="I311" s="20">
        <v>72</v>
      </c>
      <c r="J311" s="20">
        <f>IF(I311*0.12&lt;=20,I311*0.12,20)</f>
        <v>8.64</v>
      </c>
      <c r="K311" s="10">
        <v>24</v>
      </c>
      <c r="L311" s="20">
        <f>IF(K311*0.2&lt;=9,K311*0.2,9)</f>
        <v>4.8000000000000007</v>
      </c>
      <c r="M311" s="20">
        <f>H311+J311+L311</f>
        <v>22.104000000000003</v>
      </c>
      <c r="N311" s="7">
        <v>2</v>
      </c>
      <c r="O311" s="7">
        <v>2</v>
      </c>
      <c r="P311" s="21">
        <v>0</v>
      </c>
      <c r="Q311" s="7">
        <v>0</v>
      </c>
      <c r="R311" s="7">
        <f>IF(O311+Q311&gt;5,5,O311+Q311)</f>
        <v>2</v>
      </c>
      <c r="S311" s="10">
        <v>0</v>
      </c>
      <c r="T311" s="10">
        <v>0</v>
      </c>
      <c r="U311" s="10">
        <v>0</v>
      </c>
      <c r="V311" s="24">
        <v>0</v>
      </c>
      <c r="W311" s="31">
        <v>0</v>
      </c>
      <c r="X311" s="21">
        <v>4</v>
      </c>
      <c r="Y311" s="21">
        <v>3</v>
      </c>
      <c r="Z311" s="7">
        <v>0</v>
      </c>
      <c r="AA311" s="10">
        <v>0</v>
      </c>
      <c r="AB311" s="21">
        <v>0</v>
      </c>
      <c r="AC311" s="7">
        <v>0</v>
      </c>
      <c r="AD311" s="20">
        <f>S311+T311+U311+W311+Y311+Z311+AA311+AB311+AC311</f>
        <v>3</v>
      </c>
      <c r="AE311" s="24" t="s">
        <v>877</v>
      </c>
      <c r="AF311" s="20">
        <v>0</v>
      </c>
      <c r="AG311" s="6">
        <v>0</v>
      </c>
      <c r="AH311" s="10">
        <v>0</v>
      </c>
      <c r="AI311" s="10">
        <v>11</v>
      </c>
      <c r="AJ311" s="23">
        <f>IF(AI311*0.1&lt;=6,AI311*0.1,6)</f>
        <v>1.1000000000000001</v>
      </c>
      <c r="AK311" s="20">
        <f>AF311+AH311+AJ311</f>
        <v>1.1000000000000001</v>
      </c>
      <c r="AL311" s="20">
        <f>M311+R311+AD311+AK311</f>
        <v>28.204000000000004</v>
      </c>
    </row>
    <row r="312" spans="1:38" x14ac:dyDescent="0.25">
      <c r="A312" s="5">
        <v>311</v>
      </c>
      <c r="B312" s="10" t="s">
        <v>425</v>
      </c>
      <c r="C312" s="10" t="s">
        <v>31</v>
      </c>
      <c r="D312" s="10" t="s">
        <v>435</v>
      </c>
      <c r="E312" s="10" t="s">
        <v>1373</v>
      </c>
      <c r="F312" s="10" t="s">
        <v>427</v>
      </c>
      <c r="G312" s="10">
        <v>819</v>
      </c>
      <c r="H312" s="20">
        <f>IF(G312*0.012&lt;=21,G312*0.012,21)</f>
        <v>9.8279999999999994</v>
      </c>
      <c r="I312" s="20">
        <v>92</v>
      </c>
      <c r="J312" s="20">
        <f>IF(I312*0.12&lt;=20,I312*0.12,20)</f>
        <v>11.04</v>
      </c>
      <c r="K312" s="10">
        <v>24</v>
      </c>
      <c r="L312" s="20">
        <f>IF(K312*0.2&lt;=9,K312*0.2,9)</f>
        <v>4.8000000000000007</v>
      </c>
      <c r="M312" s="20">
        <f>H312+J312+L312</f>
        <v>25.667999999999999</v>
      </c>
      <c r="N312" s="7">
        <v>2</v>
      </c>
      <c r="O312" s="7">
        <v>2</v>
      </c>
      <c r="P312" s="21">
        <v>0</v>
      </c>
      <c r="Q312" s="7">
        <v>0</v>
      </c>
      <c r="R312" s="7">
        <f>IF(O312+Q312&gt;5,5,O312+Q312)</f>
        <v>2</v>
      </c>
      <c r="S312" s="10">
        <v>0</v>
      </c>
      <c r="T312" s="10">
        <v>0</v>
      </c>
      <c r="U312" s="10">
        <v>0</v>
      </c>
      <c r="V312" s="30">
        <v>0</v>
      </c>
      <c r="W312" s="31">
        <v>0</v>
      </c>
      <c r="X312" s="21">
        <v>4</v>
      </c>
      <c r="Y312" s="21">
        <v>3</v>
      </c>
      <c r="Z312" s="7">
        <v>0</v>
      </c>
      <c r="AA312" s="10">
        <v>0</v>
      </c>
      <c r="AB312" s="21">
        <v>0</v>
      </c>
      <c r="AC312" s="7">
        <v>0</v>
      </c>
      <c r="AD312" s="20">
        <f>S312+T312+U312+W312+Y312+Z312+AA312+AB312+AC312</f>
        <v>3</v>
      </c>
      <c r="AE312" s="24">
        <v>25.52</v>
      </c>
      <c r="AF312" s="20">
        <f>IF(AE312*0.23&lt;=7,AE312*0.23,7)</f>
        <v>5.8696000000000002</v>
      </c>
      <c r="AG312" s="6">
        <v>0</v>
      </c>
      <c r="AH312" s="10">
        <v>0</v>
      </c>
      <c r="AI312" s="10">
        <v>15</v>
      </c>
      <c r="AJ312" s="23">
        <f>IF(AI312*0.1&lt;=6,AI312*0.1,6)</f>
        <v>1.5</v>
      </c>
      <c r="AK312" s="20">
        <f>AF312+AH312+AJ312</f>
        <v>7.3696000000000002</v>
      </c>
      <c r="AL312" s="20">
        <f>M312+R312+AD312+AK312</f>
        <v>38.037599999999998</v>
      </c>
    </row>
    <row r="313" spans="1:38" ht="12.75" customHeight="1" x14ac:dyDescent="0.25">
      <c r="A313" s="5">
        <v>312</v>
      </c>
      <c r="B313" s="10" t="s">
        <v>425</v>
      </c>
      <c r="C313" s="10" t="s">
        <v>31</v>
      </c>
      <c r="D313" s="10" t="s">
        <v>439</v>
      </c>
      <c r="E313" s="10" t="s">
        <v>1117</v>
      </c>
      <c r="F313" s="10" t="s">
        <v>427</v>
      </c>
      <c r="G313" s="10">
        <v>798</v>
      </c>
      <c r="H313" s="20">
        <f>IF(G313*0.012&lt;=21,G313*0.012,21)</f>
        <v>9.5760000000000005</v>
      </c>
      <c r="I313" s="20">
        <v>86</v>
      </c>
      <c r="J313" s="20">
        <f>IF(I313*0.12&lt;=20,I313*0.12,20)</f>
        <v>10.32</v>
      </c>
      <c r="K313" s="10">
        <v>22</v>
      </c>
      <c r="L313" s="20">
        <f>IF(K313*0.2&lt;=9,K313*0.2,9)</f>
        <v>4.4000000000000004</v>
      </c>
      <c r="M313" s="20">
        <f>H313+J313+L313</f>
        <v>24.295999999999999</v>
      </c>
      <c r="N313" s="7">
        <v>2</v>
      </c>
      <c r="O313" s="7">
        <v>2</v>
      </c>
      <c r="P313" s="7">
        <v>0</v>
      </c>
      <c r="Q313" s="7">
        <v>0</v>
      </c>
      <c r="R313" s="7">
        <f>IF(O313+Q313&gt;5,5,O313+Q313)</f>
        <v>2</v>
      </c>
      <c r="S313" s="10">
        <v>0</v>
      </c>
      <c r="T313" s="10">
        <v>0</v>
      </c>
      <c r="U313" s="10">
        <v>0</v>
      </c>
      <c r="V313" s="24">
        <v>0</v>
      </c>
      <c r="W313" s="31">
        <v>0</v>
      </c>
      <c r="X313" s="21">
        <v>2</v>
      </c>
      <c r="Y313" s="21">
        <v>2</v>
      </c>
      <c r="Z313" s="7">
        <v>0</v>
      </c>
      <c r="AA313" s="10">
        <v>0</v>
      </c>
      <c r="AB313" s="21">
        <v>0</v>
      </c>
      <c r="AC313" s="7">
        <v>0</v>
      </c>
      <c r="AD313" s="20">
        <f>S313+T313+U313+W313+Y313+Z313+AA313+AB313+AC313</f>
        <v>2</v>
      </c>
      <c r="AE313" s="24">
        <v>22.18</v>
      </c>
      <c r="AF313" s="20">
        <f>IF(AE313*0.23&lt;=7,AE313*0.23,7)</f>
        <v>5.1013999999999999</v>
      </c>
      <c r="AG313" s="6">
        <v>0</v>
      </c>
      <c r="AH313" s="10">
        <v>0</v>
      </c>
      <c r="AI313" s="10">
        <v>13</v>
      </c>
      <c r="AJ313" s="23">
        <f>IF(AI313*0.1&lt;=6,AI313*0.1,6)</f>
        <v>1.3</v>
      </c>
      <c r="AK313" s="20">
        <f>AF313+AH313+AJ313</f>
        <v>6.4013999999999998</v>
      </c>
      <c r="AL313" s="20">
        <f>M313+R313+AD313+AK313</f>
        <v>34.697400000000002</v>
      </c>
    </row>
    <row r="314" spans="1:38" ht="12.75" customHeight="1" x14ac:dyDescent="0.25">
      <c r="A314" s="5">
        <v>313</v>
      </c>
      <c r="B314" s="10" t="s">
        <v>425</v>
      </c>
      <c r="C314" s="10" t="s">
        <v>31</v>
      </c>
      <c r="D314" s="10" t="s">
        <v>442</v>
      </c>
      <c r="E314" s="10" t="s">
        <v>1118</v>
      </c>
      <c r="F314" s="10" t="s">
        <v>427</v>
      </c>
      <c r="G314" s="10">
        <v>998</v>
      </c>
      <c r="H314" s="20">
        <f>IF(G314*0.012&lt;=21,G314*0.012,21)</f>
        <v>11.976000000000001</v>
      </c>
      <c r="I314" s="20">
        <v>113</v>
      </c>
      <c r="J314" s="20">
        <f>IF(I314*0.12&lt;=20,I314*0.12,20)</f>
        <v>13.559999999999999</v>
      </c>
      <c r="K314" s="10">
        <v>25</v>
      </c>
      <c r="L314" s="20">
        <f>IF(K314*0.2&lt;=9,K314*0.2,9)</f>
        <v>5</v>
      </c>
      <c r="M314" s="20">
        <f>H314+J314+L314</f>
        <v>30.536000000000001</v>
      </c>
      <c r="N314" s="7">
        <v>2</v>
      </c>
      <c r="O314" s="7">
        <v>2</v>
      </c>
      <c r="P314" s="21">
        <v>0</v>
      </c>
      <c r="Q314" s="7">
        <v>0</v>
      </c>
      <c r="R314" s="7">
        <f>IF(O314+Q314&gt;5,5,O314+Q314)</f>
        <v>2</v>
      </c>
      <c r="S314" s="10">
        <v>0</v>
      </c>
      <c r="T314" s="10">
        <v>0</v>
      </c>
      <c r="U314" s="10">
        <v>0</v>
      </c>
      <c r="V314" s="30">
        <v>0</v>
      </c>
      <c r="W314" s="31">
        <v>0</v>
      </c>
      <c r="X314" s="21">
        <v>4</v>
      </c>
      <c r="Y314" s="21">
        <v>3</v>
      </c>
      <c r="Z314" s="7">
        <v>0</v>
      </c>
      <c r="AA314" s="10">
        <v>0</v>
      </c>
      <c r="AB314" s="21">
        <v>0</v>
      </c>
      <c r="AC314" s="7">
        <v>0</v>
      </c>
      <c r="AD314" s="20">
        <f>S314+T314+U314+W314+Y314+Z314+AA314+AB314+AC314</f>
        <v>3</v>
      </c>
      <c r="AE314" s="24">
        <v>12.93</v>
      </c>
      <c r="AF314" s="20">
        <f>IF(AE314*0.23&lt;=7,AE314*0.23,7)</f>
        <v>2.9739</v>
      </c>
      <c r="AG314" s="6">
        <v>0</v>
      </c>
      <c r="AH314" s="10">
        <v>0</v>
      </c>
      <c r="AI314" s="10">
        <v>24</v>
      </c>
      <c r="AJ314" s="23">
        <f>IF(AI314*0.1&lt;=6,AI314*0.1,6)</f>
        <v>2.4000000000000004</v>
      </c>
      <c r="AK314" s="20">
        <f>AF314+AH314+AJ314</f>
        <v>5.3739000000000008</v>
      </c>
      <c r="AL314" s="20">
        <f>M314+R314+AD314+AK314</f>
        <v>40.9099</v>
      </c>
    </row>
    <row r="315" spans="1:38" ht="12.75" customHeight="1" x14ac:dyDescent="0.25">
      <c r="A315" s="5">
        <v>314</v>
      </c>
      <c r="B315" s="10" t="s">
        <v>425</v>
      </c>
      <c r="C315" s="10" t="s">
        <v>31</v>
      </c>
      <c r="D315" s="10" t="s">
        <v>444</v>
      </c>
      <c r="E315" s="10" t="s">
        <v>1119</v>
      </c>
      <c r="F315" s="10" t="s">
        <v>427</v>
      </c>
      <c r="G315" s="10">
        <v>710</v>
      </c>
      <c r="H315" s="20">
        <f>IF(G315*0.012&lt;=21,G315*0.012,21)</f>
        <v>8.52</v>
      </c>
      <c r="I315" s="20">
        <v>76</v>
      </c>
      <c r="J315" s="20">
        <f>IF(I315*0.12&lt;=20,I315*0.12,20)</f>
        <v>9.1199999999999992</v>
      </c>
      <c r="K315" s="10">
        <v>23</v>
      </c>
      <c r="L315" s="20">
        <f>IF(K315*0.2&lt;=9,K315*0.2,9)</f>
        <v>4.6000000000000005</v>
      </c>
      <c r="M315" s="20">
        <f>H315+J315+L315</f>
        <v>22.240000000000002</v>
      </c>
      <c r="N315" s="7">
        <v>2</v>
      </c>
      <c r="O315" s="7">
        <v>2</v>
      </c>
      <c r="P315" s="21">
        <v>0</v>
      </c>
      <c r="Q315" s="7">
        <v>0</v>
      </c>
      <c r="R315" s="7">
        <f>IF(O315+Q315&gt;5,5,O315+Q315)</f>
        <v>2</v>
      </c>
      <c r="S315" s="10">
        <v>0</v>
      </c>
      <c r="T315" s="10">
        <v>0</v>
      </c>
      <c r="U315" s="10">
        <v>0</v>
      </c>
      <c r="V315" s="30">
        <v>0</v>
      </c>
      <c r="W315" s="31">
        <v>0</v>
      </c>
      <c r="X315" s="21">
        <v>2</v>
      </c>
      <c r="Y315" s="21">
        <v>2</v>
      </c>
      <c r="Z315" s="7">
        <v>0</v>
      </c>
      <c r="AA315" s="10">
        <v>0</v>
      </c>
      <c r="AB315" s="21">
        <v>0</v>
      </c>
      <c r="AC315" s="7">
        <v>0</v>
      </c>
      <c r="AD315" s="20">
        <f>S315+T315+U315+W315+Y315+Z315+AA315+AB315+AC315</f>
        <v>2</v>
      </c>
      <c r="AE315" s="24">
        <v>14.23</v>
      </c>
      <c r="AF315" s="20">
        <f>IF(AE315*0.23&lt;=7,AE315*0.23,7)</f>
        <v>3.2729000000000004</v>
      </c>
      <c r="AG315" s="6">
        <v>0</v>
      </c>
      <c r="AH315" s="10">
        <v>0</v>
      </c>
      <c r="AI315" s="10">
        <v>11</v>
      </c>
      <c r="AJ315" s="23">
        <f>IF(AI315*0.1&lt;=6,AI315*0.1,6)</f>
        <v>1.1000000000000001</v>
      </c>
      <c r="AK315" s="20">
        <f>AF315+AH315+AJ315</f>
        <v>4.3729000000000005</v>
      </c>
      <c r="AL315" s="20">
        <f>M315+R315+AD315+AK315</f>
        <v>30.612900000000003</v>
      </c>
    </row>
    <row r="316" spans="1:38" ht="12.75" customHeight="1" x14ac:dyDescent="0.25">
      <c r="A316" s="5">
        <v>315</v>
      </c>
      <c r="B316" s="10" t="s">
        <v>425</v>
      </c>
      <c r="C316" s="10" t="s">
        <v>31</v>
      </c>
      <c r="D316" s="10" t="s">
        <v>447</v>
      </c>
      <c r="E316" s="10" t="s">
        <v>1120</v>
      </c>
      <c r="F316" s="10" t="s">
        <v>427</v>
      </c>
      <c r="G316" s="10">
        <v>790</v>
      </c>
      <c r="H316" s="20">
        <f>IF(G316*0.012&lt;=21,G316*0.012,21)</f>
        <v>9.48</v>
      </c>
      <c r="I316" s="20">
        <v>90</v>
      </c>
      <c r="J316" s="20">
        <f>IF(I316*0.12&lt;=20,I316*0.12,20)</f>
        <v>10.799999999999999</v>
      </c>
      <c r="K316" s="10">
        <v>21</v>
      </c>
      <c r="L316" s="20">
        <f>IF(K316*0.2&lt;=9,K316*0.2,9)</f>
        <v>4.2</v>
      </c>
      <c r="M316" s="20">
        <f>H316+J316+L316</f>
        <v>24.48</v>
      </c>
      <c r="N316" s="7">
        <v>1</v>
      </c>
      <c r="O316" s="7">
        <v>0</v>
      </c>
      <c r="P316" s="21">
        <v>0</v>
      </c>
      <c r="Q316" s="7">
        <v>0</v>
      </c>
      <c r="R316" s="7">
        <f>IF(O316+Q316&gt;5,5,O316+Q316)</f>
        <v>0</v>
      </c>
      <c r="S316" s="10">
        <v>0</v>
      </c>
      <c r="T316" s="10">
        <v>0</v>
      </c>
      <c r="U316" s="10">
        <v>0</v>
      </c>
      <c r="V316" s="30">
        <v>0</v>
      </c>
      <c r="W316" s="31">
        <v>0</v>
      </c>
      <c r="X316" s="21">
        <v>1</v>
      </c>
      <c r="Y316" s="21">
        <v>2</v>
      </c>
      <c r="Z316" s="7">
        <v>0</v>
      </c>
      <c r="AA316" s="10">
        <v>0</v>
      </c>
      <c r="AB316" s="21">
        <v>0</v>
      </c>
      <c r="AC316" s="7">
        <v>0</v>
      </c>
      <c r="AD316" s="20">
        <f>S316+T316+U316+W316+Y316+Z316+AA316+AB316+AC316</f>
        <v>2</v>
      </c>
      <c r="AE316" s="24">
        <v>10.38</v>
      </c>
      <c r="AF316" s="20">
        <f>IF(AE316*0.23&lt;=7,AE316*0.23,7)</f>
        <v>2.3874000000000004</v>
      </c>
      <c r="AG316" s="6">
        <v>0</v>
      </c>
      <c r="AH316" s="10">
        <v>0</v>
      </c>
      <c r="AI316" s="10">
        <v>24</v>
      </c>
      <c r="AJ316" s="23">
        <f>IF(AI316*0.1&lt;=6,AI316*0.1,6)</f>
        <v>2.4000000000000004</v>
      </c>
      <c r="AK316" s="20">
        <f>AF316+AH316+AJ316</f>
        <v>4.7874000000000008</v>
      </c>
      <c r="AL316" s="20">
        <f>M316+R316+AD316+AK316</f>
        <v>31.267400000000002</v>
      </c>
    </row>
    <row r="317" spans="1:38" ht="12.75" customHeight="1" x14ac:dyDescent="0.25">
      <c r="A317" s="5">
        <v>316</v>
      </c>
      <c r="B317" s="10" t="s">
        <v>425</v>
      </c>
      <c r="C317" s="10" t="s">
        <v>37</v>
      </c>
      <c r="D317" s="10" t="s">
        <v>489</v>
      </c>
      <c r="E317" s="10" t="s">
        <v>1374</v>
      </c>
      <c r="F317" s="10" t="s">
        <v>427</v>
      </c>
      <c r="G317" s="10">
        <v>917</v>
      </c>
      <c r="H317" s="20">
        <f>IF(G317*0.012&lt;=21,G317*0.012,21)</f>
        <v>11.004</v>
      </c>
      <c r="I317" s="20">
        <v>113</v>
      </c>
      <c r="J317" s="20">
        <f>IF(I317*0.12&lt;=20,I317*0.12,20)</f>
        <v>13.559999999999999</v>
      </c>
      <c r="K317" s="10">
        <v>24</v>
      </c>
      <c r="L317" s="20">
        <f>IF(K317*0.2&lt;=9,K317*0.2,9)</f>
        <v>4.8000000000000007</v>
      </c>
      <c r="M317" s="20">
        <f>H317+J317+L317</f>
        <v>29.364000000000001</v>
      </c>
      <c r="N317" s="7">
        <v>3</v>
      </c>
      <c r="O317" s="7">
        <v>4</v>
      </c>
      <c r="P317" s="21">
        <v>0</v>
      </c>
      <c r="Q317" s="7">
        <v>0</v>
      </c>
      <c r="R317" s="7">
        <f>IF(O317+Q317&gt;5,5,O317+Q317)</f>
        <v>4</v>
      </c>
      <c r="S317" s="10">
        <v>0</v>
      </c>
      <c r="T317" s="10">
        <v>0</v>
      </c>
      <c r="U317" s="10">
        <v>0</v>
      </c>
      <c r="V317" s="30">
        <v>0</v>
      </c>
      <c r="W317" s="31">
        <v>0</v>
      </c>
      <c r="X317" s="21">
        <v>2</v>
      </c>
      <c r="Y317" s="21">
        <v>2</v>
      </c>
      <c r="Z317" s="7">
        <v>0</v>
      </c>
      <c r="AA317" s="10">
        <v>0</v>
      </c>
      <c r="AB317" s="21">
        <v>0</v>
      </c>
      <c r="AC317" s="7">
        <v>0</v>
      </c>
      <c r="AD317" s="20">
        <f>S317+T317+U317+W317+Y317+Z317+AA317+AB317+AC317</f>
        <v>2</v>
      </c>
      <c r="AE317" s="24">
        <v>32.93</v>
      </c>
      <c r="AF317" s="20">
        <f>IF(AE317*0.23&lt;=7,AE317*0.23,7)</f>
        <v>7</v>
      </c>
      <c r="AG317" s="6">
        <v>0</v>
      </c>
      <c r="AH317" s="10">
        <v>0</v>
      </c>
      <c r="AI317" s="10">
        <v>28</v>
      </c>
      <c r="AJ317" s="23">
        <f>IF(AI317*0.1&lt;=6,AI317*0.1,6)</f>
        <v>2.8000000000000003</v>
      </c>
      <c r="AK317" s="20">
        <f>AF317+AH317+AJ317</f>
        <v>9.8000000000000007</v>
      </c>
      <c r="AL317" s="20">
        <f>M317+R317+AD317+AK317</f>
        <v>45.164000000000001</v>
      </c>
    </row>
    <row r="318" spans="1:38" ht="12.75" customHeight="1" x14ac:dyDescent="0.25">
      <c r="A318" s="5">
        <v>317</v>
      </c>
      <c r="B318" s="10" t="s">
        <v>425</v>
      </c>
      <c r="C318" s="10" t="s">
        <v>37</v>
      </c>
      <c r="D318" s="10" t="s">
        <v>490</v>
      </c>
      <c r="E318" s="10" t="s">
        <v>1121</v>
      </c>
      <c r="F318" s="10" t="s">
        <v>427</v>
      </c>
      <c r="G318" s="10">
        <v>1105</v>
      </c>
      <c r="H318" s="20">
        <f>IF(G318*0.012&lt;=21,G318*0.012,21)</f>
        <v>13.26</v>
      </c>
      <c r="I318" s="20">
        <v>147</v>
      </c>
      <c r="J318" s="20">
        <f>IF(I318*0.12&lt;=20,I318*0.12,20)</f>
        <v>17.64</v>
      </c>
      <c r="K318" s="10">
        <v>36</v>
      </c>
      <c r="L318" s="20">
        <f>IF(K318*0.2&lt;=9,K318*0.2,9)</f>
        <v>7.2</v>
      </c>
      <c r="M318" s="20">
        <f>H318+J318+L318</f>
        <v>38.1</v>
      </c>
      <c r="N318" s="7">
        <v>3</v>
      </c>
      <c r="O318" s="7">
        <v>4</v>
      </c>
      <c r="P318" s="21">
        <v>0</v>
      </c>
      <c r="Q318" s="7">
        <v>0</v>
      </c>
      <c r="R318" s="7">
        <f>IF(O318+Q318&gt;5,5,O318+Q318)</f>
        <v>4</v>
      </c>
      <c r="S318" s="10">
        <v>0</v>
      </c>
      <c r="T318" s="10">
        <v>0</v>
      </c>
      <c r="U318" s="10">
        <v>0</v>
      </c>
      <c r="V318" s="30">
        <v>0</v>
      </c>
      <c r="W318" s="31">
        <v>0</v>
      </c>
      <c r="X318" s="21">
        <v>4</v>
      </c>
      <c r="Y318" s="21">
        <v>3</v>
      </c>
      <c r="Z318" s="7">
        <v>0</v>
      </c>
      <c r="AA318" s="10">
        <v>0</v>
      </c>
      <c r="AB318" s="21">
        <v>0</v>
      </c>
      <c r="AC318" s="7">
        <v>0</v>
      </c>
      <c r="AD318" s="20">
        <f>S318+T318+U318+W318+Y318+Z318+AA318+AB318+AC318</f>
        <v>3</v>
      </c>
      <c r="AE318" s="24">
        <v>23.89</v>
      </c>
      <c r="AF318" s="20">
        <f>IF(AE318*0.23&lt;=7,AE318*0.23,7)</f>
        <v>5.4947000000000008</v>
      </c>
      <c r="AG318" s="6">
        <v>0</v>
      </c>
      <c r="AH318" s="10">
        <v>0</v>
      </c>
      <c r="AI318" s="10">
        <v>46</v>
      </c>
      <c r="AJ318" s="23">
        <f>IF(AI318*0.1&lt;=6,AI318*0.1,6)</f>
        <v>4.6000000000000005</v>
      </c>
      <c r="AK318" s="20">
        <f>AF318+AH318+AJ318</f>
        <v>10.094700000000001</v>
      </c>
      <c r="AL318" s="20">
        <f>M318+R318+AD318+AK318</f>
        <v>55.194700000000005</v>
      </c>
    </row>
    <row r="319" spans="1:38" ht="12.75" customHeight="1" x14ac:dyDescent="0.25">
      <c r="A319" s="5">
        <v>318</v>
      </c>
      <c r="B319" s="10" t="s">
        <v>425</v>
      </c>
      <c r="C319" s="10" t="s">
        <v>37</v>
      </c>
      <c r="D319" s="10" t="s">
        <v>570</v>
      </c>
      <c r="E319" s="10" t="s">
        <v>1122</v>
      </c>
      <c r="F319" s="10" t="s">
        <v>427</v>
      </c>
      <c r="G319" s="10">
        <v>691</v>
      </c>
      <c r="H319" s="20">
        <f>IF(G319*0.012&lt;=21,G319*0.012,21)</f>
        <v>8.2919999999999998</v>
      </c>
      <c r="I319" s="20">
        <v>101</v>
      </c>
      <c r="J319" s="20">
        <f>IF(I319*0.12&lt;=20,I319*0.12,20)</f>
        <v>12.12</v>
      </c>
      <c r="K319" s="10">
        <v>24</v>
      </c>
      <c r="L319" s="20">
        <f>IF(K319*0.2&lt;=9,K319*0.2,9)</f>
        <v>4.8000000000000007</v>
      </c>
      <c r="M319" s="20">
        <f>H319+J319+L319</f>
        <v>25.212</v>
      </c>
      <c r="N319" s="7">
        <v>3</v>
      </c>
      <c r="O319" s="7">
        <v>4</v>
      </c>
      <c r="P319" s="21">
        <v>0</v>
      </c>
      <c r="Q319" s="7">
        <v>0</v>
      </c>
      <c r="R319" s="7">
        <f>IF(O319+Q319&gt;5,5,O319+Q319)</f>
        <v>4</v>
      </c>
      <c r="S319" s="10">
        <v>0</v>
      </c>
      <c r="T319" s="10">
        <v>0</v>
      </c>
      <c r="U319" s="10">
        <v>0</v>
      </c>
      <c r="V319" s="30">
        <v>0</v>
      </c>
      <c r="W319" s="31">
        <v>0</v>
      </c>
      <c r="X319" s="21">
        <v>3</v>
      </c>
      <c r="Y319" s="21">
        <v>2</v>
      </c>
      <c r="Z319" s="7">
        <v>0</v>
      </c>
      <c r="AA319" s="10">
        <v>0</v>
      </c>
      <c r="AB319" s="21">
        <v>0</v>
      </c>
      <c r="AC319" s="7">
        <v>0</v>
      </c>
      <c r="AD319" s="20">
        <f>S319+T319+U319+W319+Y319+Z319+AA319+AB319+AC319</f>
        <v>2</v>
      </c>
      <c r="AE319" s="24">
        <v>37.479999999999997</v>
      </c>
      <c r="AF319" s="20">
        <f>IF(AE319*0.23&lt;=7,AE319*0.23,7)</f>
        <v>7</v>
      </c>
      <c r="AG319" s="6">
        <v>0</v>
      </c>
      <c r="AH319" s="10">
        <v>0</v>
      </c>
      <c r="AI319" s="10">
        <v>39</v>
      </c>
      <c r="AJ319" s="23">
        <f>IF(AI319*0.1&lt;=6,AI319*0.1,6)</f>
        <v>3.9000000000000004</v>
      </c>
      <c r="AK319" s="20">
        <f>AF319+AH319+AJ319</f>
        <v>10.9</v>
      </c>
      <c r="AL319" s="20">
        <f>M319+R319+AD319+AK319</f>
        <v>42.112000000000002</v>
      </c>
    </row>
    <row r="320" spans="1:38" ht="12.75" customHeight="1" x14ac:dyDescent="0.25">
      <c r="A320" s="5">
        <v>319</v>
      </c>
      <c r="B320" s="10" t="s">
        <v>425</v>
      </c>
      <c r="C320" s="10" t="s">
        <v>37</v>
      </c>
      <c r="D320" s="10" t="s">
        <v>589</v>
      </c>
      <c r="E320" s="10" t="s">
        <v>1123</v>
      </c>
      <c r="F320" s="10" t="s">
        <v>427</v>
      </c>
      <c r="G320" s="10">
        <v>1117</v>
      </c>
      <c r="H320" s="20">
        <f>IF(G320*0.012&lt;=21,G320*0.012,21)</f>
        <v>13.404</v>
      </c>
      <c r="I320" s="20">
        <v>138</v>
      </c>
      <c r="J320" s="20">
        <f>IF(I320*0.12&lt;=20,I320*0.12,20)</f>
        <v>16.559999999999999</v>
      </c>
      <c r="K320" s="10">
        <v>26</v>
      </c>
      <c r="L320" s="20">
        <f>IF(K320*0.2&lt;=9,K320*0.2,9)</f>
        <v>5.2</v>
      </c>
      <c r="M320" s="20">
        <f>H320+J320+L320</f>
        <v>35.164000000000001</v>
      </c>
      <c r="N320" s="7">
        <v>3</v>
      </c>
      <c r="O320" s="7">
        <v>4</v>
      </c>
      <c r="P320" s="21">
        <v>0</v>
      </c>
      <c r="Q320" s="7">
        <v>0</v>
      </c>
      <c r="R320" s="7">
        <f>IF(O320+Q320&gt;5,5,O320+Q320)</f>
        <v>4</v>
      </c>
      <c r="S320" s="10">
        <v>0</v>
      </c>
      <c r="T320" s="10">
        <v>0</v>
      </c>
      <c r="U320" s="10">
        <v>0</v>
      </c>
      <c r="V320" s="30">
        <v>0</v>
      </c>
      <c r="W320" s="31">
        <v>0</v>
      </c>
      <c r="X320" s="21">
        <v>3</v>
      </c>
      <c r="Y320" s="21">
        <v>2</v>
      </c>
      <c r="Z320" s="7">
        <v>0</v>
      </c>
      <c r="AA320" s="10">
        <v>0</v>
      </c>
      <c r="AB320" s="21">
        <v>0</v>
      </c>
      <c r="AC320" s="7">
        <v>0</v>
      </c>
      <c r="AD320" s="20">
        <f>S320+T320+U320+W320+Y320+Z320+AA320+AB320+AC320</f>
        <v>2</v>
      </c>
      <c r="AE320" s="24">
        <v>31.6</v>
      </c>
      <c r="AF320" s="20">
        <f>IF(AE320*0.23&lt;=7,AE320*0.23,7)</f>
        <v>7</v>
      </c>
      <c r="AG320" s="6">
        <v>0</v>
      </c>
      <c r="AH320" s="10">
        <v>0</v>
      </c>
      <c r="AI320" s="10">
        <v>41</v>
      </c>
      <c r="AJ320" s="23">
        <f>IF(AI320*0.1&lt;=6,AI320*0.1,6)</f>
        <v>4.1000000000000005</v>
      </c>
      <c r="AK320" s="20">
        <f>AF320+AH320+AJ320</f>
        <v>11.100000000000001</v>
      </c>
      <c r="AL320" s="20">
        <f>M320+R320+AD320+AK320</f>
        <v>52.264000000000003</v>
      </c>
    </row>
    <row r="321" spans="1:38" ht="12.75" customHeight="1" x14ac:dyDescent="0.25">
      <c r="A321" s="5">
        <v>320</v>
      </c>
      <c r="B321" s="10" t="s">
        <v>425</v>
      </c>
      <c r="C321" s="10" t="s">
        <v>37</v>
      </c>
      <c r="D321" s="10" t="s">
        <v>590</v>
      </c>
      <c r="E321" s="10" t="s">
        <v>1124</v>
      </c>
      <c r="F321" s="10" t="s">
        <v>427</v>
      </c>
      <c r="G321" s="10">
        <v>810</v>
      </c>
      <c r="H321" s="20">
        <f>IF(G321*0.012&lt;=21,G321*0.012,21)</f>
        <v>9.7200000000000006</v>
      </c>
      <c r="I321" s="20">
        <v>109</v>
      </c>
      <c r="J321" s="20">
        <f>IF(I321*0.12&lt;=20,I321*0.12,20)</f>
        <v>13.08</v>
      </c>
      <c r="K321" s="10">
        <v>24</v>
      </c>
      <c r="L321" s="20">
        <f>IF(K321*0.2&lt;=9,K321*0.2,9)</f>
        <v>4.8000000000000007</v>
      </c>
      <c r="M321" s="20">
        <f>H321+J321+L321</f>
        <v>27.6</v>
      </c>
      <c r="N321" s="7">
        <v>3</v>
      </c>
      <c r="O321" s="7">
        <v>4</v>
      </c>
      <c r="P321" s="21">
        <v>0</v>
      </c>
      <c r="Q321" s="7">
        <v>0</v>
      </c>
      <c r="R321" s="7">
        <f>IF(O321+Q321&gt;5,5,O321+Q321)</f>
        <v>4</v>
      </c>
      <c r="S321" s="10">
        <v>0</v>
      </c>
      <c r="T321" s="10">
        <v>0</v>
      </c>
      <c r="U321" s="10">
        <v>0</v>
      </c>
      <c r="V321" s="30">
        <v>0</v>
      </c>
      <c r="W321" s="31">
        <v>0</v>
      </c>
      <c r="X321" s="21">
        <v>5</v>
      </c>
      <c r="Y321" s="21">
        <v>3</v>
      </c>
      <c r="Z321" s="7">
        <v>0</v>
      </c>
      <c r="AA321" s="10">
        <v>0</v>
      </c>
      <c r="AB321" s="21">
        <v>0</v>
      </c>
      <c r="AC321" s="7">
        <v>0</v>
      </c>
      <c r="AD321" s="20">
        <f>S321+T321+U321+W321+Y321+Z321+AA321+AB321+AC321</f>
        <v>3</v>
      </c>
      <c r="AE321" s="24">
        <v>32.47</v>
      </c>
      <c r="AF321" s="20">
        <f>IF(AE321*0.23&lt;=7,AE321*0.23,7)</f>
        <v>7</v>
      </c>
      <c r="AG321" s="6">
        <v>0</v>
      </c>
      <c r="AH321" s="10">
        <v>0</v>
      </c>
      <c r="AI321" s="10">
        <v>29</v>
      </c>
      <c r="AJ321" s="23">
        <f>IF(AI321*0.1&lt;=6,AI321*0.1,6)</f>
        <v>2.9000000000000004</v>
      </c>
      <c r="AK321" s="20">
        <f>AF321+AH321+AJ321</f>
        <v>9.9</v>
      </c>
      <c r="AL321" s="20">
        <f>M321+R321+AD321+AK321</f>
        <v>44.5</v>
      </c>
    </row>
    <row r="322" spans="1:38" ht="12.75" customHeight="1" x14ac:dyDescent="0.25">
      <c r="A322" s="5">
        <v>321</v>
      </c>
      <c r="B322" s="10" t="s">
        <v>425</v>
      </c>
      <c r="C322" s="10" t="s">
        <v>37</v>
      </c>
      <c r="D322" s="10" t="s">
        <v>618</v>
      </c>
      <c r="E322" s="10" t="s">
        <v>1125</v>
      </c>
      <c r="F322" s="10" t="s">
        <v>427</v>
      </c>
      <c r="G322" s="10">
        <v>1074</v>
      </c>
      <c r="H322" s="20">
        <f>IF(G322*0.012&lt;=21,G322*0.012,21)</f>
        <v>12.888</v>
      </c>
      <c r="I322" s="20">
        <v>121</v>
      </c>
      <c r="J322" s="20">
        <f>IF(I322*0.12&lt;=20,I322*0.12,20)</f>
        <v>14.52</v>
      </c>
      <c r="K322" s="10">
        <v>28</v>
      </c>
      <c r="L322" s="20">
        <f>IF(K322*0.2&lt;=9,K322*0.2,9)</f>
        <v>5.6000000000000005</v>
      </c>
      <c r="M322" s="20">
        <f>H322+J322+L322</f>
        <v>33.008000000000003</v>
      </c>
      <c r="N322" s="7">
        <v>3</v>
      </c>
      <c r="O322" s="7">
        <v>4</v>
      </c>
      <c r="P322" s="21">
        <v>0</v>
      </c>
      <c r="Q322" s="7">
        <v>0</v>
      </c>
      <c r="R322" s="7">
        <f>IF(O322+Q322&gt;5,5,O322+Q322)</f>
        <v>4</v>
      </c>
      <c r="S322" s="10">
        <v>2</v>
      </c>
      <c r="T322" s="10">
        <v>0</v>
      </c>
      <c r="U322" s="10">
        <v>0</v>
      </c>
      <c r="V322" s="30">
        <v>0</v>
      </c>
      <c r="W322" s="31">
        <v>0</v>
      </c>
      <c r="X322" s="21">
        <v>4</v>
      </c>
      <c r="Y322" s="21">
        <v>3</v>
      </c>
      <c r="Z322" s="7">
        <v>0</v>
      </c>
      <c r="AA322" s="10">
        <v>0</v>
      </c>
      <c r="AB322" s="21">
        <v>0</v>
      </c>
      <c r="AC322" s="7">
        <v>0</v>
      </c>
      <c r="AD322" s="20">
        <f>S322+T322+U322+W322+Y322+Z322+AA322+AB322+AC322</f>
        <v>5</v>
      </c>
      <c r="AE322" s="24">
        <v>30.82</v>
      </c>
      <c r="AF322" s="20">
        <f>IF(AE322*0.23&lt;=7,AE322*0.23,7)</f>
        <v>7</v>
      </c>
      <c r="AG322" s="6">
        <v>0</v>
      </c>
      <c r="AH322" s="10">
        <v>0</v>
      </c>
      <c r="AI322" s="10">
        <v>41</v>
      </c>
      <c r="AJ322" s="23">
        <f>IF(AI322*0.1&lt;=6,AI322*0.1,6)</f>
        <v>4.1000000000000005</v>
      </c>
      <c r="AK322" s="20">
        <f>AF322+AH322+AJ322</f>
        <v>11.100000000000001</v>
      </c>
      <c r="AL322" s="20">
        <f>M322+R322+AD322+AK322</f>
        <v>53.108000000000004</v>
      </c>
    </row>
    <row r="323" spans="1:38" ht="12.75" customHeight="1" x14ac:dyDescent="0.25">
      <c r="A323" s="5">
        <v>322</v>
      </c>
      <c r="B323" s="10" t="s">
        <v>425</v>
      </c>
      <c r="C323" s="10" t="s">
        <v>37</v>
      </c>
      <c r="D323" s="10" t="s">
        <v>619</v>
      </c>
      <c r="E323" s="10" t="s">
        <v>1126</v>
      </c>
      <c r="F323" s="10" t="s">
        <v>427</v>
      </c>
      <c r="G323" s="10">
        <v>979</v>
      </c>
      <c r="H323" s="20">
        <f>IF(G323*0.012&lt;=21,G323*0.012,21)</f>
        <v>11.748000000000001</v>
      </c>
      <c r="I323" s="20">
        <v>135</v>
      </c>
      <c r="J323" s="20">
        <f>IF(I323*0.12&lt;=20,I323*0.12,20)</f>
        <v>16.2</v>
      </c>
      <c r="K323" s="10">
        <v>24</v>
      </c>
      <c r="L323" s="20">
        <f>IF(K323*0.2&lt;=9,K323*0.2,9)</f>
        <v>4.8000000000000007</v>
      </c>
      <c r="M323" s="20">
        <f>H323+J323+L323</f>
        <v>32.748000000000005</v>
      </c>
      <c r="N323" s="7">
        <v>2</v>
      </c>
      <c r="O323" s="7">
        <v>3</v>
      </c>
      <c r="P323" s="21">
        <v>0</v>
      </c>
      <c r="Q323" s="7">
        <v>0</v>
      </c>
      <c r="R323" s="7">
        <f>IF(O323+Q323&gt;5,5,O323+Q323)</f>
        <v>3</v>
      </c>
      <c r="S323" s="10">
        <v>2</v>
      </c>
      <c r="T323" s="10">
        <v>0</v>
      </c>
      <c r="U323" s="10">
        <v>0</v>
      </c>
      <c r="V323" s="30">
        <v>0</v>
      </c>
      <c r="W323" s="31">
        <v>0</v>
      </c>
      <c r="X323" s="21">
        <v>3</v>
      </c>
      <c r="Y323" s="21">
        <v>2</v>
      </c>
      <c r="Z323" s="7">
        <v>0</v>
      </c>
      <c r="AA323" s="10">
        <v>0</v>
      </c>
      <c r="AB323" s="21">
        <v>0</v>
      </c>
      <c r="AC323" s="7">
        <v>0</v>
      </c>
      <c r="AD323" s="20">
        <f>S323+T323+U323+W323+Y323+Z323+AA323+AB323+AC323</f>
        <v>4</v>
      </c>
      <c r="AE323" s="24">
        <v>29.52</v>
      </c>
      <c r="AF323" s="20">
        <f>IF(AE323*0.23&lt;=7,AE323*0.23,7)</f>
        <v>6.7896000000000001</v>
      </c>
      <c r="AG323" s="6">
        <v>0</v>
      </c>
      <c r="AH323" s="10">
        <v>0</v>
      </c>
      <c r="AI323" s="10">
        <v>42</v>
      </c>
      <c r="AJ323" s="23">
        <f>IF(AI323*0.1&lt;=6,AI323*0.1,6)</f>
        <v>4.2</v>
      </c>
      <c r="AK323" s="20">
        <f>AF323+AH323+AJ323</f>
        <v>10.989599999999999</v>
      </c>
      <c r="AL323" s="20">
        <f>M323+R323+AD323+AK323</f>
        <v>50.7376</v>
      </c>
    </row>
    <row r="324" spans="1:38" ht="12.75" customHeight="1" x14ac:dyDescent="0.25">
      <c r="A324" s="5">
        <v>323</v>
      </c>
      <c r="B324" s="10" t="s">
        <v>425</v>
      </c>
      <c r="C324" s="10" t="s">
        <v>98</v>
      </c>
      <c r="D324" s="10" t="s">
        <v>674</v>
      </c>
      <c r="E324" s="10" t="s">
        <v>1127</v>
      </c>
      <c r="F324" s="10" t="s">
        <v>427</v>
      </c>
      <c r="G324" s="10">
        <v>984</v>
      </c>
      <c r="H324" s="20">
        <f>IF(G324*0.012&lt;=21,G324*0.012,21)</f>
        <v>11.808</v>
      </c>
      <c r="I324" s="20">
        <v>102</v>
      </c>
      <c r="J324" s="20">
        <f>IF(I324*0.12&lt;=20,I324*0.12,20)</f>
        <v>12.24</v>
      </c>
      <c r="K324" s="10">
        <v>32</v>
      </c>
      <c r="L324" s="20">
        <f>IF(K324*0.2&lt;=9,K324*0.2,9)</f>
        <v>6.4</v>
      </c>
      <c r="M324" s="20">
        <f>H324+J324+L324</f>
        <v>30.448</v>
      </c>
      <c r="N324" s="7">
        <v>1</v>
      </c>
      <c r="O324" s="7">
        <v>0</v>
      </c>
      <c r="P324" s="21">
        <v>2</v>
      </c>
      <c r="Q324" s="7">
        <v>4</v>
      </c>
      <c r="R324" s="7">
        <f>IF(O324+Q324&gt;5,5,O324+Q324)</f>
        <v>4</v>
      </c>
      <c r="S324" s="10">
        <v>0</v>
      </c>
      <c r="T324" s="10">
        <v>0</v>
      </c>
      <c r="U324" s="22">
        <v>3</v>
      </c>
      <c r="V324" s="24" t="s">
        <v>1349</v>
      </c>
      <c r="W324" s="31">
        <v>0</v>
      </c>
      <c r="X324" s="21">
        <v>1</v>
      </c>
      <c r="Y324" s="21">
        <v>2</v>
      </c>
      <c r="Z324" s="7">
        <v>0</v>
      </c>
      <c r="AA324" s="10">
        <v>0</v>
      </c>
      <c r="AB324" s="21">
        <v>0</v>
      </c>
      <c r="AC324" s="7">
        <v>0</v>
      </c>
      <c r="AD324" s="20">
        <f>S324+T324+U324+W324+Y324+Z324+AA324+AB324+AC324</f>
        <v>5</v>
      </c>
      <c r="AE324" s="24" t="s">
        <v>877</v>
      </c>
      <c r="AF324" s="20">
        <v>0</v>
      </c>
      <c r="AG324" s="6">
        <v>0</v>
      </c>
      <c r="AH324" s="10">
        <v>0</v>
      </c>
      <c r="AI324" s="10">
        <v>27</v>
      </c>
      <c r="AJ324" s="23">
        <f>IF(AI324*0.1&lt;=6,AI324*0.1,6)</f>
        <v>2.7</v>
      </c>
      <c r="AK324" s="20">
        <f>AF324+AH324+AJ324</f>
        <v>2.7</v>
      </c>
      <c r="AL324" s="20">
        <f>M324+R324+AD324+AK324</f>
        <v>42.148000000000003</v>
      </c>
    </row>
    <row r="325" spans="1:38" ht="12.75" customHeight="1" x14ac:dyDescent="0.25">
      <c r="A325" s="5">
        <v>324</v>
      </c>
      <c r="B325" s="10" t="s">
        <v>425</v>
      </c>
      <c r="C325" s="10" t="s">
        <v>98</v>
      </c>
      <c r="D325" s="10" t="s">
        <v>704</v>
      </c>
      <c r="E325" s="10" t="s">
        <v>1128</v>
      </c>
      <c r="F325" s="10" t="s">
        <v>427</v>
      </c>
      <c r="G325" s="10">
        <v>912</v>
      </c>
      <c r="H325" s="20">
        <f>IF(G325*0.012&lt;=21,G325*0.012,21)</f>
        <v>10.944000000000001</v>
      </c>
      <c r="I325" s="20">
        <v>133</v>
      </c>
      <c r="J325" s="20">
        <f>IF(I325*0.12&lt;=20,I325*0.12,20)</f>
        <v>15.959999999999999</v>
      </c>
      <c r="K325" s="10">
        <v>38</v>
      </c>
      <c r="L325" s="20">
        <f>IF(K325*0.2&lt;=9,K325*0.2,9)</f>
        <v>7.6000000000000005</v>
      </c>
      <c r="M325" s="20">
        <f>H325+J325+L325</f>
        <v>34.503999999999998</v>
      </c>
      <c r="N325" s="7">
        <v>1</v>
      </c>
      <c r="O325" s="7">
        <v>0</v>
      </c>
      <c r="P325" s="21">
        <v>2</v>
      </c>
      <c r="Q325" s="7">
        <v>4</v>
      </c>
      <c r="R325" s="7">
        <f>IF(O325+Q325&gt;5,5,O325+Q325)</f>
        <v>4</v>
      </c>
      <c r="S325" s="10">
        <v>0</v>
      </c>
      <c r="T325" s="10">
        <v>0</v>
      </c>
      <c r="U325" s="10">
        <v>0</v>
      </c>
      <c r="V325" s="30">
        <v>12</v>
      </c>
      <c r="W325" s="31">
        <v>7</v>
      </c>
      <c r="X325" s="21">
        <v>0</v>
      </c>
      <c r="Y325" s="21">
        <v>0</v>
      </c>
      <c r="Z325" s="7">
        <v>0</v>
      </c>
      <c r="AA325" s="10">
        <v>0</v>
      </c>
      <c r="AB325" s="21">
        <v>0</v>
      </c>
      <c r="AC325" s="7">
        <v>0</v>
      </c>
      <c r="AD325" s="20">
        <f>S325+T325+U325+W325+Y325+Z325+AA325+AB325+AC325</f>
        <v>7</v>
      </c>
      <c r="AE325" s="24">
        <v>12.83</v>
      </c>
      <c r="AF325" s="20">
        <f>IF(AE325*0.23&lt;=7,AE325*0.23,7)</f>
        <v>2.9509000000000003</v>
      </c>
      <c r="AG325" s="6">
        <v>0</v>
      </c>
      <c r="AH325" s="10">
        <v>0</v>
      </c>
      <c r="AI325" s="10">
        <v>68</v>
      </c>
      <c r="AJ325" s="23">
        <f>IF(AI325*0.1&lt;=6,AI325*0.1,6)</f>
        <v>6</v>
      </c>
      <c r="AK325" s="20">
        <f>AF325+AH325+AJ325</f>
        <v>8.9509000000000007</v>
      </c>
      <c r="AL325" s="20">
        <f>M325+R325+AD325+AK325</f>
        <v>54.454899999999995</v>
      </c>
    </row>
    <row r="326" spans="1:38" ht="12.75" customHeight="1" x14ac:dyDescent="0.25">
      <c r="A326" s="5">
        <v>325</v>
      </c>
      <c r="B326" s="10" t="s">
        <v>425</v>
      </c>
      <c r="C326" s="10" t="s">
        <v>98</v>
      </c>
      <c r="D326" s="10" t="s">
        <v>705</v>
      </c>
      <c r="E326" s="10" t="s">
        <v>1129</v>
      </c>
      <c r="F326" s="10" t="s">
        <v>427</v>
      </c>
      <c r="G326" s="10">
        <v>989</v>
      </c>
      <c r="H326" s="20">
        <f>IF(G326*0.012&lt;=21,G326*0.012,21)</f>
        <v>11.868</v>
      </c>
      <c r="I326" s="20">
        <v>93</v>
      </c>
      <c r="J326" s="20">
        <f>IF(I326*0.12&lt;=20,I326*0.12,20)</f>
        <v>11.16</v>
      </c>
      <c r="K326" s="10">
        <v>24</v>
      </c>
      <c r="L326" s="20">
        <f>IF(K326*0.2&lt;=9,K326*0.2,9)</f>
        <v>4.8000000000000007</v>
      </c>
      <c r="M326" s="20">
        <f>H326+J326+L326</f>
        <v>27.827999999999999</v>
      </c>
      <c r="N326" s="7">
        <v>1</v>
      </c>
      <c r="O326" s="7">
        <v>0</v>
      </c>
      <c r="P326" s="21">
        <v>2</v>
      </c>
      <c r="Q326" s="7">
        <v>4</v>
      </c>
      <c r="R326" s="7">
        <f>IF(O326+Q326&gt;5,5,O326+Q326)</f>
        <v>4</v>
      </c>
      <c r="S326" s="10">
        <v>0</v>
      </c>
      <c r="T326" s="10">
        <v>0</v>
      </c>
      <c r="U326" s="10">
        <v>0</v>
      </c>
      <c r="V326" s="30">
        <v>5</v>
      </c>
      <c r="W326" s="31">
        <v>5</v>
      </c>
      <c r="X326" s="21">
        <v>0</v>
      </c>
      <c r="Y326" s="21">
        <v>0</v>
      </c>
      <c r="Z326" s="7">
        <v>0</v>
      </c>
      <c r="AA326" s="10">
        <v>0</v>
      </c>
      <c r="AB326" s="21">
        <v>0</v>
      </c>
      <c r="AC326" s="7">
        <v>0</v>
      </c>
      <c r="AD326" s="20">
        <f>S326+T326+U326+W326+Y326+Z326+AA326+AB326+AC326</f>
        <v>5</v>
      </c>
      <c r="AE326" s="24">
        <v>11.53</v>
      </c>
      <c r="AF326" s="20">
        <f>IF(AE326*0.23&lt;=7,AE326*0.23,7)</f>
        <v>2.6518999999999999</v>
      </c>
      <c r="AG326" s="6">
        <v>0</v>
      </c>
      <c r="AH326" s="10">
        <v>0</v>
      </c>
      <c r="AI326" s="10">
        <v>13</v>
      </c>
      <c r="AJ326" s="23">
        <f>IF(AI326*0.1&lt;=6,AI326*0.1,6)</f>
        <v>1.3</v>
      </c>
      <c r="AK326" s="20">
        <f>AF326+AH326+AJ326</f>
        <v>3.9519000000000002</v>
      </c>
      <c r="AL326" s="20">
        <f>M326+R326+AD326+AK326</f>
        <v>40.779900000000005</v>
      </c>
    </row>
    <row r="327" spans="1:38" ht="12.75" customHeight="1" x14ac:dyDescent="0.25">
      <c r="A327" s="5">
        <v>326</v>
      </c>
      <c r="B327" s="10" t="s">
        <v>425</v>
      </c>
      <c r="C327" s="10" t="s">
        <v>98</v>
      </c>
      <c r="D327" s="10" t="s">
        <v>708</v>
      </c>
      <c r="E327" s="10" t="s">
        <v>1130</v>
      </c>
      <c r="F327" s="10" t="s">
        <v>427</v>
      </c>
      <c r="G327" s="10">
        <v>828</v>
      </c>
      <c r="H327" s="20">
        <f>IF(G327*0.012&lt;=21,G327*0.012,21)</f>
        <v>9.9359999999999999</v>
      </c>
      <c r="I327" s="20">
        <v>95</v>
      </c>
      <c r="J327" s="20">
        <f>IF(I327*0.12&lt;=20,I327*0.12,20)</f>
        <v>11.4</v>
      </c>
      <c r="K327" s="10">
        <v>32</v>
      </c>
      <c r="L327" s="20">
        <f>IF(K327*0.2&lt;=9,K327*0.2,9)</f>
        <v>6.4</v>
      </c>
      <c r="M327" s="20">
        <f>H327+J327+L327</f>
        <v>27.735999999999997</v>
      </c>
      <c r="N327" s="7">
        <v>1</v>
      </c>
      <c r="O327" s="7">
        <v>0</v>
      </c>
      <c r="P327" s="21">
        <v>3</v>
      </c>
      <c r="Q327" s="7">
        <v>5</v>
      </c>
      <c r="R327" s="7">
        <f>IF(O327+Q327&gt;5,5,O327+Q327)</f>
        <v>5</v>
      </c>
      <c r="S327" s="10">
        <v>0</v>
      </c>
      <c r="T327" s="10">
        <v>0</v>
      </c>
      <c r="U327" s="22">
        <v>3</v>
      </c>
      <c r="V327" s="30">
        <v>9</v>
      </c>
      <c r="W327" s="31">
        <v>7</v>
      </c>
      <c r="X327" s="21">
        <v>1</v>
      </c>
      <c r="Y327" s="21">
        <v>2</v>
      </c>
      <c r="Z327" s="7">
        <v>0</v>
      </c>
      <c r="AA327" s="10">
        <v>0</v>
      </c>
      <c r="AB327" s="21">
        <v>0</v>
      </c>
      <c r="AC327" s="7">
        <v>0</v>
      </c>
      <c r="AD327" s="20">
        <f>S327+T327+U327+W327+Y327+Z327+AA327+AB327+AC327</f>
        <v>12</v>
      </c>
      <c r="AE327" s="24">
        <v>16.43</v>
      </c>
      <c r="AF327" s="20">
        <f>IF(AE327*0.23&lt;=7,AE327*0.23,7)</f>
        <v>3.7789000000000001</v>
      </c>
      <c r="AG327" s="6">
        <v>0</v>
      </c>
      <c r="AH327" s="10">
        <v>0</v>
      </c>
      <c r="AI327" s="10">
        <v>31</v>
      </c>
      <c r="AJ327" s="23">
        <f>IF(AI327*0.1&lt;=6,AI327*0.1,6)</f>
        <v>3.1</v>
      </c>
      <c r="AK327" s="20">
        <f>AF327+AH327+AJ327</f>
        <v>6.8788999999999998</v>
      </c>
      <c r="AL327" s="20">
        <f>M327+R327+AD327+AK327</f>
        <v>51.614899999999999</v>
      </c>
    </row>
    <row r="328" spans="1:38" ht="12.75" customHeight="1" x14ac:dyDescent="0.25">
      <c r="A328" s="5">
        <v>327</v>
      </c>
      <c r="B328" s="10" t="s">
        <v>425</v>
      </c>
      <c r="C328" s="10" t="s">
        <v>98</v>
      </c>
      <c r="D328" s="10" t="s">
        <v>715</v>
      </c>
      <c r="E328" s="10" t="s">
        <v>1131</v>
      </c>
      <c r="F328" s="10" t="s">
        <v>427</v>
      </c>
      <c r="G328" s="10">
        <v>1223</v>
      </c>
      <c r="H328" s="20">
        <f>IF(G328*0.012&lt;=21,G328*0.012,21)</f>
        <v>14.676</v>
      </c>
      <c r="I328" s="20">
        <v>126</v>
      </c>
      <c r="J328" s="20">
        <f>IF(I328*0.12&lt;=20,I328*0.12,20)</f>
        <v>15.12</v>
      </c>
      <c r="K328" s="10">
        <v>32</v>
      </c>
      <c r="L328" s="20">
        <f>IF(K328*0.2&lt;=9,K328*0.2,9)</f>
        <v>6.4</v>
      </c>
      <c r="M328" s="20">
        <f>H328+J328+L328</f>
        <v>36.195999999999998</v>
      </c>
      <c r="N328" s="7">
        <v>1</v>
      </c>
      <c r="O328" s="7">
        <v>0</v>
      </c>
      <c r="P328" s="21">
        <v>2</v>
      </c>
      <c r="Q328" s="7">
        <v>4</v>
      </c>
      <c r="R328" s="7">
        <f>IF(O328+Q328&gt;5,5,O328+Q328)</f>
        <v>4</v>
      </c>
      <c r="S328" s="10">
        <v>0</v>
      </c>
      <c r="T328" s="10">
        <v>2</v>
      </c>
      <c r="U328" s="22">
        <v>3</v>
      </c>
      <c r="V328" s="24" t="s">
        <v>1349</v>
      </c>
      <c r="W328" s="6">
        <v>0</v>
      </c>
      <c r="X328" s="21">
        <v>0</v>
      </c>
      <c r="Y328" s="21">
        <v>0</v>
      </c>
      <c r="Z328" s="7">
        <v>0</v>
      </c>
      <c r="AA328" s="10">
        <v>0</v>
      </c>
      <c r="AB328" s="21">
        <v>0</v>
      </c>
      <c r="AC328" s="7">
        <v>0</v>
      </c>
      <c r="AD328" s="20">
        <f>S328+T328+U328+W328+Y328+Z328+AA328+AB328+AC328</f>
        <v>5</v>
      </c>
      <c r="AE328" s="6">
        <v>24.2</v>
      </c>
      <c r="AF328" s="20">
        <f>IF(AE328*0.23&lt;=7,AE328*0.23,7)</f>
        <v>5.5659999999999998</v>
      </c>
      <c r="AG328" s="6">
        <v>0</v>
      </c>
      <c r="AH328" s="10">
        <v>0</v>
      </c>
      <c r="AI328" s="10">
        <v>43</v>
      </c>
      <c r="AJ328" s="23">
        <f>IF(AI328*0.1&lt;=6,AI328*0.1,6)</f>
        <v>4.3</v>
      </c>
      <c r="AK328" s="20">
        <f>AF328+AH328+AJ328</f>
        <v>9.8659999999999997</v>
      </c>
      <c r="AL328" s="20">
        <f>M328+R328+AD328+AK328</f>
        <v>55.061999999999998</v>
      </c>
    </row>
    <row r="329" spans="1:38" ht="12.75" customHeight="1" x14ac:dyDescent="0.25">
      <c r="A329" s="5">
        <v>328</v>
      </c>
      <c r="B329" s="10" t="s">
        <v>425</v>
      </c>
      <c r="C329" s="10" t="s">
        <v>98</v>
      </c>
      <c r="D329" s="10" t="s">
        <v>721</v>
      </c>
      <c r="E329" s="10" t="s">
        <v>1132</v>
      </c>
      <c r="F329" s="10" t="s">
        <v>427</v>
      </c>
      <c r="G329" s="10">
        <v>1705</v>
      </c>
      <c r="H329" s="20">
        <f>IF(G329*0.012&lt;=21,G329*0.012,21)</f>
        <v>20.46</v>
      </c>
      <c r="I329" s="20">
        <v>155</v>
      </c>
      <c r="J329" s="20">
        <f>IF(I329*0.12&lt;=20,I329*0.12,20)</f>
        <v>18.599999999999998</v>
      </c>
      <c r="K329" s="10">
        <v>43</v>
      </c>
      <c r="L329" s="20">
        <f>IF(K329*0.2&lt;=9,K329*0.2,9)</f>
        <v>8.6</v>
      </c>
      <c r="M329" s="20">
        <f>H329+J329+L329</f>
        <v>47.660000000000004</v>
      </c>
      <c r="N329" s="7">
        <v>1</v>
      </c>
      <c r="O329" s="7">
        <v>0</v>
      </c>
      <c r="P329" s="21">
        <v>2</v>
      </c>
      <c r="Q329" s="7">
        <v>4</v>
      </c>
      <c r="R329" s="7">
        <f>IF(O329+Q329&gt;5,5,O329+Q329)</f>
        <v>4</v>
      </c>
      <c r="S329" s="10">
        <v>0</v>
      </c>
      <c r="T329" s="10">
        <v>0</v>
      </c>
      <c r="U329" s="10">
        <v>0</v>
      </c>
      <c r="V329" s="24" t="s">
        <v>1349</v>
      </c>
      <c r="W329" s="6">
        <v>0</v>
      </c>
      <c r="X329" s="21">
        <v>0</v>
      </c>
      <c r="Y329" s="21">
        <v>0</v>
      </c>
      <c r="Z329" s="7">
        <v>0</v>
      </c>
      <c r="AA329" s="10">
        <v>0</v>
      </c>
      <c r="AB329" s="21">
        <v>0</v>
      </c>
      <c r="AC329" s="7">
        <v>0</v>
      </c>
      <c r="AD329" s="20">
        <f>S329+T329+U329+W329+Y329+Z329+AA329+AB329+AC329</f>
        <v>0</v>
      </c>
      <c r="AE329" s="24">
        <v>10.26</v>
      </c>
      <c r="AF329" s="20">
        <f>IF(AE329*0.23&lt;=7,AE329*0.23,7)</f>
        <v>2.3597999999999999</v>
      </c>
      <c r="AG329" s="6">
        <v>0</v>
      </c>
      <c r="AH329" s="10">
        <v>0</v>
      </c>
      <c r="AI329" s="10">
        <v>19</v>
      </c>
      <c r="AJ329" s="23">
        <f>IF(AI329*0.1&lt;=6,AI329*0.1,6)</f>
        <v>1.9000000000000001</v>
      </c>
      <c r="AK329" s="20">
        <f>AF329+AH329+AJ329</f>
        <v>4.2598000000000003</v>
      </c>
      <c r="AL329" s="20">
        <f>M329+R329+AD329+AK329</f>
        <v>55.919800000000002</v>
      </c>
    </row>
    <row r="330" spans="1:38" ht="12.75" customHeight="1" x14ac:dyDescent="0.25">
      <c r="A330" s="5">
        <v>329</v>
      </c>
      <c r="B330" s="10" t="s">
        <v>425</v>
      </c>
      <c r="C330" s="10" t="s">
        <v>98</v>
      </c>
      <c r="D330" s="10" t="s">
        <v>1133</v>
      </c>
      <c r="E330" s="10" t="s">
        <v>1134</v>
      </c>
      <c r="F330" s="10" t="s">
        <v>427</v>
      </c>
      <c r="G330" s="10">
        <v>1247</v>
      </c>
      <c r="H330" s="20">
        <f>IF(G330*0.012&lt;=21,G330*0.012,21)</f>
        <v>14.964</v>
      </c>
      <c r="I330" s="20">
        <v>158</v>
      </c>
      <c r="J330" s="20">
        <f>IF(I330*0.12&lt;=20,I330*0.12,20)</f>
        <v>18.96</v>
      </c>
      <c r="K330" s="10">
        <v>42</v>
      </c>
      <c r="L330" s="20">
        <f>IF(K330*0.2&lt;=9,K330*0.2,9)</f>
        <v>8.4</v>
      </c>
      <c r="M330" s="20">
        <f>H330+J330+L330</f>
        <v>42.323999999999998</v>
      </c>
      <c r="N330" s="7">
        <v>1</v>
      </c>
      <c r="O330" s="7">
        <v>0</v>
      </c>
      <c r="P330" s="21">
        <v>2</v>
      </c>
      <c r="Q330" s="7">
        <v>4</v>
      </c>
      <c r="R330" s="7">
        <f>IF(O330+Q330&gt;5,5,O330+Q330)</f>
        <v>4</v>
      </c>
      <c r="S330" s="10">
        <v>2</v>
      </c>
      <c r="T330" s="10">
        <v>0</v>
      </c>
      <c r="U330" s="22">
        <v>3</v>
      </c>
      <c r="V330" s="30">
        <v>14</v>
      </c>
      <c r="W330" s="6">
        <v>7</v>
      </c>
      <c r="X330" s="21">
        <v>1</v>
      </c>
      <c r="Y330" s="21">
        <v>2</v>
      </c>
      <c r="Z330" s="7">
        <v>0</v>
      </c>
      <c r="AA330" s="10">
        <v>0</v>
      </c>
      <c r="AB330" s="21">
        <v>0</v>
      </c>
      <c r="AC330" s="7">
        <v>0</v>
      </c>
      <c r="AD330" s="20">
        <f>S330+T330+U330+W330+Y330+Z330+AA330+AB330+AC330</f>
        <v>14</v>
      </c>
      <c r="AE330" s="24">
        <v>15.16</v>
      </c>
      <c r="AF330" s="20">
        <f>IF(AE330*0.23&lt;=7,AE330*0.23,7)</f>
        <v>3.4868000000000001</v>
      </c>
      <c r="AG330" s="6">
        <v>0</v>
      </c>
      <c r="AH330" s="10">
        <v>0</v>
      </c>
      <c r="AI330" s="10">
        <v>22</v>
      </c>
      <c r="AJ330" s="23">
        <f>IF(AI330*0.1&lt;=6,AI330*0.1,6)</f>
        <v>2.2000000000000002</v>
      </c>
      <c r="AK330" s="20">
        <f>AF330+AH330+AJ330</f>
        <v>5.6867999999999999</v>
      </c>
      <c r="AL330" s="20">
        <f>M330+R330+AD330+AK330</f>
        <v>66.010800000000003</v>
      </c>
    </row>
    <row r="331" spans="1:38" ht="12.75" customHeight="1" x14ac:dyDescent="0.25">
      <c r="A331" s="5">
        <v>330</v>
      </c>
      <c r="B331" s="10" t="s">
        <v>425</v>
      </c>
      <c r="C331" s="10" t="s">
        <v>115</v>
      </c>
      <c r="D331" s="10" t="s">
        <v>722</v>
      </c>
      <c r="E331" s="10" t="s">
        <v>1135</v>
      </c>
      <c r="F331" s="10" t="s">
        <v>427</v>
      </c>
      <c r="G331" s="10">
        <v>660</v>
      </c>
      <c r="H331" s="20">
        <f>IF(G331*0.012&lt;=21,G331*0.012,21)</f>
        <v>7.92</v>
      </c>
      <c r="I331" s="20">
        <v>70</v>
      </c>
      <c r="J331" s="20">
        <f>IF(I331*0.12&lt;=20,I331*0.12,20)</f>
        <v>8.4</v>
      </c>
      <c r="K331" s="10">
        <v>15</v>
      </c>
      <c r="L331" s="20">
        <f>IF(K331*0.2&lt;=9,K331*0.2,9)</f>
        <v>3</v>
      </c>
      <c r="M331" s="20">
        <f>H331+J331+L331</f>
        <v>19.32</v>
      </c>
      <c r="N331" s="7">
        <v>1</v>
      </c>
      <c r="O331" s="7">
        <v>0</v>
      </c>
      <c r="P331" s="21">
        <v>0</v>
      </c>
      <c r="Q331" s="7">
        <v>0</v>
      </c>
      <c r="R331" s="7">
        <f>IF(O331+Q331&gt;5,5,O331+Q331)</f>
        <v>0</v>
      </c>
      <c r="S331" s="10">
        <v>0</v>
      </c>
      <c r="T331" s="10">
        <v>0</v>
      </c>
      <c r="U331" s="10">
        <v>0</v>
      </c>
      <c r="V331" s="30">
        <v>0</v>
      </c>
      <c r="W331" s="6">
        <v>0</v>
      </c>
      <c r="X331" s="21">
        <v>0</v>
      </c>
      <c r="Y331" s="21">
        <v>0</v>
      </c>
      <c r="Z331" s="7">
        <v>0</v>
      </c>
      <c r="AA331" s="10">
        <v>0</v>
      </c>
      <c r="AB331" s="21">
        <v>0</v>
      </c>
      <c r="AC331" s="10">
        <v>0</v>
      </c>
      <c r="AD331" s="20">
        <f>S331+T331+U331+W331+Y331+Z331+AA331+AB331+AC331</f>
        <v>0</v>
      </c>
      <c r="AE331" s="6">
        <v>11.36</v>
      </c>
      <c r="AF331" s="20">
        <f>IF(AE331*0.23&lt;=7,AE331*0.23,7)</f>
        <v>2.6128</v>
      </c>
      <c r="AG331" s="6">
        <v>0</v>
      </c>
      <c r="AH331" s="10">
        <v>0</v>
      </c>
      <c r="AI331" s="10">
        <v>24</v>
      </c>
      <c r="AJ331" s="23">
        <f>IF(AI331*0.1&lt;=6,AI331*0.1,6)</f>
        <v>2.4000000000000004</v>
      </c>
      <c r="AK331" s="20">
        <f>AF331+AH331+AJ331</f>
        <v>5.0128000000000004</v>
      </c>
      <c r="AL331" s="20">
        <f>M331+R331+AD331+AK331</f>
        <v>24.332799999999999</v>
      </c>
    </row>
    <row r="332" spans="1:38" ht="12.75" customHeight="1" x14ac:dyDescent="0.25">
      <c r="A332" s="5">
        <v>331</v>
      </c>
      <c r="B332" s="10" t="s">
        <v>425</v>
      </c>
      <c r="C332" s="10" t="s">
        <v>115</v>
      </c>
      <c r="D332" s="10" t="s">
        <v>723</v>
      </c>
      <c r="E332" s="10" t="s">
        <v>1136</v>
      </c>
      <c r="F332" s="10" t="s">
        <v>427</v>
      </c>
      <c r="G332" s="10">
        <v>848</v>
      </c>
      <c r="H332" s="20">
        <f>IF(G332*0.012&lt;=21,G332*0.012,21)</f>
        <v>10.176</v>
      </c>
      <c r="I332" s="20">
        <v>88.5</v>
      </c>
      <c r="J332" s="20">
        <f>IF(I332*0.12&lt;=20,I332*0.12,20)</f>
        <v>10.62</v>
      </c>
      <c r="K332" s="10">
        <v>18</v>
      </c>
      <c r="L332" s="20">
        <f>IF(K332*0.2&lt;=9,K332*0.2,9)</f>
        <v>3.6</v>
      </c>
      <c r="M332" s="20">
        <f>H332+J332+L332</f>
        <v>24.396000000000001</v>
      </c>
      <c r="N332" s="7">
        <v>1</v>
      </c>
      <c r="O332" s="7">
        <v>0</v>
      </c>
      <c r="P332" s="21">
        <v>0</v>
      </c>
      <c r="Q332" s="7">
        <v>0</v>
      </c>
      <c r="R332" s="7">
        <f>IF(O332+Q332&gt;5,5,O332+Q332)</f>
        <v>0</v>
      </c>
      <c r="S332" s="10">
        <v>0</v>
      </c>
      <c r="T332" s="10">
        <v>0</v>
      </c>
      <c r="U332" s="10">
        <v>0</v>
      </c>
      <c r="V332" s="30">
        <v>0</v>
      </c>
      <c r="W332" s="6">
        <v>0</v>
      </c>
      <c r="X332" s="21">
        <v>1</v>
      </c>
      <c r="Y332" s="21">
        <v>2</v>
      </c>
      <c r="Z332" s="7">
        <v>0</v>
      </c>
      <c r="AA332" s="10">
        <v>0</v>
      </c>
      <c r="AB332" s="21">
        <v>0</v>
      </c>
      <c r="AC332" s="10">
        <v>0</v>
      </c>
      <c r="AD332" s="20">
        <f>S332+T332+U332+W332+Y332+Z332+AA332+AB332+AC332</f>
        <v>2</v>
      </c>
      <c r="AE332" s="24">
        <v>12.15</v>
      </c>
      <c r="AF332" s="20">
        <f>IF(AE332*0.23&lt;=7,AE332*0.23,7)</f>
        <v>2.7945000000000002</v>
      </c>
      <c r="AG332" s="6">
        <v>0</v>
      </c>
      <c r="AH332" s="10">
        <v>0</v>
      </c>
      <c r="AI332" s="10">
        <v>25</v>
      </c>
      <c r="AJ332" s="23">
        <f>IF(AI332*0.1&lt;=6,AI332*0.1,6)</f>
        <v>2.5</v>
      </c>
      <c r="AK332" s="20">
        <f>AF332+AH332+AJ332</f>
        <v>5.2945000000000002</v>
      </c>
      <c r="AL332" s="20">
        <f>M332+R332+AD332+AK332</f>
        <v>31.6905</v>
      </c>
    </row>
    <row r="333" spans="1:38" ht="12.75" customHeight="1" x14ac:dyDescent="0.25">
      <c r="A333" s="5">
        <v>332</v>
      </c>
      <c r="B333" s="10" t="s">
        <v>425</v>
      </c>
      <c r="C333" s="10" t="s">
        <v>115</v>
      </c>
      <c r="D333" s="10" t="s">
        <v>731</v>
      </c>
      <c r="E333" s="10" t="s">
        <v>1137</v>
      </c>
      <c r="F333" s="10" t="s">
        <v>427</v>
      </c>
      <c r="G333" s="10">
        <v>1114</v>
      </c>
      <c r="H333" s="20">
        <f>IF(G333*0.012&lt;=21,G333*0.012,21)</f>
        <v>13.368</v>
      </c>
      <c r="I333" s="20">
        <v>114</v>
      </c>
      <c r="J333" s="20">
        <f>IF(I333*0.12&lt;=20,I333*0.12,20)</f>
        <v>13.68</v>
      </c>
      <c r="K333" s="10">
        <v>23</v>
      </c>
      <c r="L333" s="20">
        <f>IF(K333*0.2&lt;=9,K333*0.2,9)</f>
        <v>4.6000000000000005</v>
      </c>
      <c r="M333" s="20">
        <f>H333+J333+L333</f>
        <v>31.648000000000003</v>
      </c>
      <c r="N333" s="7">
        <v>1</v>
      </c>
      <c r="O333" s="7">
        <v>0</v>
      </c>
      <c r="P333" s="21">
        <v>0</v>
      </c>
      <c r="Q333" s="7">
        <v>0</v>
      </c>
      <c r="R333" s="7">
        <f>IF(O333+Q333&gt;5,5,O333+Q333)</f>
        <v>0</v>
      </c>
      <c r="S333" s="10">
        <v>0</v>
      </c>
      <c r="T333" s="10">
        <v>0</v>
      </c>
      <c r="U333" s="10">
        <v>0</v>
      </c>
      <c r="V333" s="24">
        <v>0</v>
      </c>
      <c r="W333" s="6">
        <v>0</v>
      </c>
      <c r="X333" s="21">
        <v>1</v>
      </c>
      <c r="Y333" s="21">
        <v>2</v>
      </c>
      <c r="Z333" s="7">
        <v>0</v>
      </c>
      <c r="AA333" s="10">
        <v>0</v>
      </c>
      <c r="AB333" s="21">
        <v>0</v>
      </c>
      <c r="AC333" s="10">
        <v>0</v>
      </c>
      <c r="AD333" s="20">
        <f>S333+T333+U333+W333+Y333+Z333+AA333+AB333+AC333</f>
        <v>2</v>
      </c>
      <c r="AE333" s="24" t="s">
        <v>877</v>
      </c>
      <c r="AF333" s="20">
        <v>0</v>
      </c>
      <c r="AG333" s="6">
        <v>0</v>
      </c>
      <c r="AH333" s="10">
        <v>0</v>
      </c>
      <c r="AI333" s="10">
        <v>34</v>
      </c>
      <c r="AJ333" s="23">
        <f>IF(AI333*0.1&lt;=6,AI333*0.1,6)</f>
        <v>3.4000000000000004</v>
      </c>
      <c r="AK333" s="20">
        <f>AF333+AH333+AJ333</f>
        <v>3.4000000000000004</v>
      </c>
      <c r="AL333" s="20">
        <f>M333+R333+AD333+AK333</f>
        <v>37.048000000000002</v>
      </c>
    </row>
    <row r="334" spans="1:38" ht="12.75" customHeight="1" x14ac:dyDescent="0.25">
      <c r="A334" s="5">
        <v>333</v>
      </c>
      <c r="B334" s="10" t="s">
        <v>425</v>
      </c>
      <c r="C334" s="10" t="s">
        <v>115</v>
      </c>
      <c r="D334" s="10" t="s">
        <v>732</v>
      </c>
      <c r="E334" s="10" t="s">
        <v>1138</v>
      </c>
      <c r="F334" s="10" t="s">
        <v>427</v>
      </c>
      <c r="G334" s="10">
        <v>874</v>
      </c>
      <c r="H334" s="20">
        <f>IF(G334*0.012&lt;=21,G334*0.012,21)</f>
        <v>10.488</v>
      </c>
      <c r="I334" s="20">
        <v>90</v>
      </c>
      <c r="J334" s="20">
        <f>IF(I334*0.12&lt;=20,I334*0.12,20)</f>
        <v>10.799999999999999</v>
      </c>
      <c r="K334" s="10">
        <v>18</v>
      </c>
      <c r="L334" s="20">
        <f>IF(K334*0.2&lt;=9,K334*0.2,9)</f>
        <v>3.6</v>
      </c>
      <c r="M334" s="20">
        <f>H334+J334+L334</f>
        <v>24.887999999999998</v>
      </c>
      <c r="N334" s="7">
        <v>1</v>
      </c>
      <c r="O334" s="7">
        <v>0</v>
      </c>
      <c r="P334" s="21">
        <v>0</v>
      </c>
      <c r="Q334" s="7">
        <v>0</v>
      </c>
      <c r="R334" s="7">
        <f>IF(O334+Q334&gt;5,5,O334+Q334)</f>
        <v>0</v>
      </c>
      <c r="S334" s="10">
        <v>0</v>
      </c>
      <c r="T334" s="10">
        <v>0</v>
      </c>
      <c r="U334" s="10">
        <v>0</v>
      </c>
      <c r="V334" s="24">
        <v>0</v>
      </c>
      <c r="W334" s="6">
        <v>0</v>
      </c>
      <c r="X334" s="21">
        <v>1</v>
      </c>
      <c r="Y334" s="21">
        <v>2</v>
      </c>
      <c r="Z334" s="7">
        <v>0</v>
      </c>
      <c r="AA334" s="10">
        <v>0</v>
      </c>
      <c r="AB334" s="21">
        <v>0</v>
      </c>
      <c r="AC334" s="10">
        <v>0</v>
      </c>
      <c r="AD334" s="20">
        <f>S334+T334+U334+W334+Y334+Z334+AA334+AB334+AC334</f>
        <v>2</v>
      </c>
      <c r="AE334" s="24" t="s">
        <v>877</v>
      </c>
      <c r="AF334" s="20">
        <v>0</v>
      </c>
      <c r="AG334" s="6">
        <v>0</v>
      </c>
      <c r="AH334" s="10">
        <v>0</v>
      </c>
      <c r="AI334" s="10">
        <v>24</v>
      </c>
      <c r="AJ334" s="23">
        <f>IF(AI334*0.1&lt;=6,AI334*0.1,6)</f>
        <v>2.4000000000000004</v>
      </c>
      <c r="AK334" s="20">
        <f>AF334+AH334+AJ334</f>
        <v>2.4000000000000004</v>
      </c>
      <c r="AL334" s="20">
        <f>M334+R334+AD334+AK334</f>
        <v>29.287999999999997</v>
      </c>
    </row>
    <row r="335" spans="1:38" ht="12.75" customHeight="1" x14ac:dyDescent="0.25">
      <c r="A335" s="5">
        <v>334</v>
      </c>
      <c r="B335" s="10" t="s">
        <v>425</v>
      </c>
      <c r="C335" s="10" t="s">
        <v>115</v>
      </c>
      <c r="D335" s="10" t="s">
        <v>736</v>
      </c>
      <c r="E335" s="10" t="s">
        <v>1139</v>
      </c>
      <c r="F335" s="10" t="s">
        <v>427</v>
      </c>
      <c r="G335" s="10">
        <v>704</v>
      </c>
      <c r="H335" s="20">
        <f>IF(G335*0.012&lt;=21,G335*0.012,21)</f>
        <v>8.4480000000000004</v>
      </c>
      <c r="I335" s="20">
        <v>78</v>
      </c>
      <c r="J335" s="20">
        <f>IF(I335*0.12&lt;=20,I335*0.12,20)</f>
        <v>9.36</v>
      </c>
      <c r="K335" s="10">
        <v>17</v>
      </c>
      <c r="L335" s="20">
        <f>IF(K335*0.2&lt;=9,K335*0.2,9)</f>
        <v>3.4000000000000004</v>
      </c>
      <c r="M335" s="20">
        <f>H335+J335+L335</f>
        <v>21.207999999999998</v>
      </c>
      <c r="N335" s="7">
        <v>1</v>
      </c>
      <c r="O335" s="7">
        <v>0</v>
      </c>
      <c r="P335" s="21">
        <v>0</v>
      </c>
      <c r="Q335" s="7">
        <v>0</v>
      </c>
      <c r="R335" s="7">
        <f>IF(O335+Q335&gt;5,5,O335+Q335)</f>
        <v>0</v>
      </c>
      <c r="S335" s="10">
        <v>0</v>
      </c>
      <c r="T335" s="10">
        <v>0</v>
      </c>
      <c r="U335" s="10">
        <v>0</v>
      </c>
      <c r="V335" s="30">
        <v>0</v>
      </c>
      <c r="W335" s="6">
        <v>0</v>
      </c>
      <c r="X335" s="21">
        <v>1</v>
      </c>
      <c r="Y335" s="21">
        <v>2</v>
      </c>
      <c r="Z335" s="7">
        <v>0</v>
      </c>
      <c r="AA335" s="10">
        <v>0</v>
      </c>
      <c r="AB335" s="21">
        <v>0</v>
      </c>
      <c r="AC335" s="10">
        <v>0</v>
      </c>
      <c r="AD335" s="20">
        <f>S335+T335+U335+W335+Y335+Z335+AA335+AB335+AC335</f>
        <v>2</v>
      </c>
      <c r="AE335" s="24">
        <v>11.51</v>
      </c>
      <c r="AF335" s="20">
        <f>IF(AE335*0.23&lt;=7,AE335*0.23,7)</f>
        <v>2.6473</v>
      </c>
      <c r="AG335" s="6">
        <v>0</v>
      </c>
      <c r="AH335" s="10">
        <v>0</v>
      </c>
      <c r="AI335" s="10">
        <v>19</v>
      </c>
      <c r="AJ335" s="23">
        <f>IF(AI335*0.1&lt;=6,AI335*0.1,6)</f>
        <v>1.9000000000000001</v>
      </c>
      <c r="AK335" s="20">
        <f>AF335+AH335+AJ335</f>
        <v>4.5472999999999999</v>
      </c>
      <c r="AL335" s="20">
        <f>M335+R335+AD335+AK335</f>
        <v>27.755299999999998</v>
      </c>
    </row>
    <row r="336" spans="1:38" ht="12.75" customHeight="1" x14ac:dyDescent="0.25">
      <c r="A336" s="5">
        <v>335</v>
      </c>
      <c r="B336" s="10" t="s">
        <v>425</v>
      </c>
      <c r="C336" s="10" t="s">
        <v>337</v>
      </c>
      <c r="D336" s="10" t="s">
        <v>753</v>
      </c>
      <c r="E336" s="10" t="s">
        <v>1140</v>
      </c>
      <c r="F336" s="10" t="s">
        <v>427</v>
      </c>
      <c r="G336" s="10">
        <v>1158</v>
      </c>
      <c r="H336" s="20">
        <f>IF(G336*0.012&lt;=21,G336*0.012,21)</f>
        <v>13.896000000000001</v>
      </c>
      <c r="I336" s="20">
        <v>85</v>
      </c>
      <c r="J336" s="20">
        <f>IF(I336*0.12&lt;=20,I336*0.12,20)</f>
        <v>10.199999999999999</v>
      </c>
      <c r="K336" s="10">
        <v>24</v>
      </c>
      <c r="L336" s="20">
        <f>IF(K336*0.2&lt;=9,K336*0.2,9)</f>
        <v>4.8000000000000007</v>
      </c>
      <c r="M336" s="20">
        <f>H336+J336+L336</f>
        <v>28.896000000000001</v>
      </c>
      <c r="N336" s="7">
        <v>1</v>
      </c>
      <c r="O336" s="7">
        <v>0</v>
      </c>
      <c r="P336" s="21">
        <v>1</v>
      </c>
      <c r="Q336" s="7">
        <v>0</v>
      </c>
      <c r="R336" s="7">
        <f>IF(O336+Q336&gt;5,5,O336+Q336)</f>
        <v>0</v>
      </c>
      <c r="S336" s="10">
        <v>0</v>
      </c>
      <c r="T336" s="10">
        <v>0</v>
      </c>
      <c r="U336" s="10">
        <v>0</v>
      </c>
      <c r="V336" s="24" t="s">
        <v>1349</v>
      </c>
      <c r="W336" s="6">
        <v>0</v>
      </c>
      <c r="X336" s="21">
        <v>0</v>
      </c>
      <c r="Y336" s="21">
        <v>0</v>
      </c>
      <c r="Z336" s="7">
        <v>0</v>
      </c>
      <c r="AA336" s="10">
        <v>0</v>
      </c>
      <c r="AB336" s="21">
        <v>0</v>
      </c>
      <c r="AC336" s="7">
        <v>0</v>
      </c>
      <c r="AD336" s="20">
        <f>S336+T336+U336+W336+Y336+Z336+AA336+AB336+AC336</f>
        <v>0</v>
      </c>
      <c r="AE336" s="24" t="s">
        <v>877</v>
      </c>
      <c r="AF336" s="20">
        <v>0</v>
      </c>
      <c r="AG336" s="6">
        <v>0</v>
      </c>
      <c r="AH336" s="10">
        <v>0</v>
      </c>
      <c r="AI336" s="10">
        <v>0</v>
      </c>
      <c r="AJ336" s="23">
        <f>IF(AI336*0.1&lt;=6,AI336*0.1,6)</f>
        <v>0</v>
      </c>
      <c r="AK336" s="20">
        <f>AF336+AH336+AJ336</f>
        <v>0</v>
      </c>
      <c r="AL336" s="20">
        <f>M336+R336+AD336+AK336</f>
        <v>28.896000000000001</v>
      </c>
    </row>
    <row r="337" spans="1:38" ht="12.75" customHeight="1" x14ac:dyDescent="0.25">
      <c r="A337" s="5">
        <v>336</v>
      </c>
      <c r="B337" s="10" t="s">
        <v>425</v>
      </c>
      <c r="C337" s="10" t="s">
        <v>165</v>
      </c>
      <c r="D337" s="10" t="s">
        <v>754</v>
      </c>
      <c r="E337" s="10" t="s">
        <v>755</v>
      </c>
      <c r="F337" s="10" t="s">
        <v>427</v>
      </c>
      <c r="G337" s="10">
        <v>1675</v>
      </c>
      <c r="H337" s="20">
        <f>IF(G337*0.012&lt;=21,G337*0.012,21)</f>
        <v>20.100000000000001</v>
      </c>
      <c r="I337" s="20">
        <v>168</v>
      </c>
      <c r="J337" s="20">
        <f>IF(I337*0.12&lt;=20,I337*0.12,20)</f>
        <v>20</v>
      </c>
      <c r="K337" s="10">
        <v>41</v>
      </c>
      <c r="L337" s="20">
        <f>IF(K337*0.2&lt;=9,K337*0.2,9)</f>
        <v>8.2000000000000011</v>
      </c>
      <c r="M337" s="20">
        <f>H337+J337+L337</f>
        <v>48.300000000000004</v>
      </c>
      <c r="N337" s="7">
        <v>1</v>
      </c>
      <c r="O337" s="7">
        <v>0</v>
      </c>
      <c r="P337" s="21">
        <v>2</v>
      </c>
      <c r="Q337" s="7">
        <v>3</v>
      </c>
      <c r="R337" s="7">
        <f>IF(O337+Q337&gt;5,5,O337+Q337)</f>
        <v>3</v>
      </c>
      <c r="S337" s="10">
        <v>0</v>
      </c>
      <c r="T337" s="10">
        <v>0</v>
      </c>
      <c r="U337" s="22">
        <v>3</v>
      </c>
      <c r="V337" s="30" t="s">
        <v>1349</v>
      </c>
      <c r="W337" s="31">
        <v>0</v>
      </c>
      <c r="X337" s="21">
        <v>2</v>
      </c>
      <c r="Y337" s="21">
        <v>2</v>
      </c>
      <c r="Z337" s="7">
        <v>0</v>
      </c>
      <c r="AA337" s="10">
        <v>0</v>
      </c>
      <c r="AB337" s="21">
        <v>0</v>
      </c>
      <c r="AC337" s="7">
        <v>0</v>
      </c>
      <c r="AD337" s="20">
        <f>S337+T337+U337+W337+Y337+Z337+AA337+AB337+AC337</f>
        <v>5</v>
      </c>
      <c r="AE337" s="24" t="s">
        <v>877</v>
      </c>
      <c r="AF337" s="20">
        <v>0</v>
      </c>
      <c r="AG337" s="6">
        <v>0</v>
      </c>
      <c r="AH337" s="10">
        <v>0</v>
      </c>
      <c r="AI337" s="10">
        <v>49</v>
      </c>
      <c r="AJ337" s="23">
        <f>IF(AI337*0.1&lt;=6,AI337*0.1,6)</f>
        <v>4.9000000000000004</v>
      </c>
      <c r="AK337" s="20">
        <f>AF337+AH337+AJ337</f>
        <v>4.9000000000000004</v>
      </c>
      <c r="AL337" s="20">
        <f>M337+R337+AD337+AK337</f>
        <v>61.2</v>
      </c>
    </row>
    <row r="338" spans="1:38" ht="12.75" customHeight="1" x14ac:dyDescent="0.25">
      <c r="A338" s="5">
        <v>337</v>
      </c>
      <c r="B338" s="10" t="s">
        <v>425</v>
      </c>
      <c r="C338" s="10" t="s">
        <v>121</v>
      </c>
      <c r="D338" s="10" t="s">
        <v>766</v>
      </c>
      <c r="E338" s="10" t="s">
        <v>767</v>
      </c>
      <c r="F338" s="10" t="s">
        <v>427</v>
      </c>
      <c r="G338" s="10">
        <v>1291</v>
      </c>
      <c r="H338" s="20">
        <f>IF(G338*0.012&lt;=21,G338*0.012,21)</f>
        <v>15.492000000000001</v>
      </c>
      <c r="I338" s="20">
        <v>102</v>
      </c>
      <c r="J338" s="20">
        <f>IF(I338*0.12&lt;=20,I338*0.12,20)</f>
        <v>12.24</v>
      </c>
      <c r="K338" s="10">
        <v>33</v>
      </c>
      <c r="L338" s="20">
        <f>IF(K338*0.2&lt;=9,K338*0.2,9)</f>
        <v>6.6000000000000005</v>
      </c>
      <c r="M338" s="20">
        <f>H338+J338+L338</f>
        <v>34.332000000000001</v>
      </c>
      <c r="N338" s="25" t="s">
        <v>876</v>
      </c>
      <c r="O338" s="7">
        <v>5</v>
      </c>
      <c r="P338" s="21">
        <v>2</v>
      </c>
      <c r="Q338" s="7">
        <v>3</v>
      </c>
      <c r="R338" s="7">
        <f>IF(O338+Q338&gt;5,5,O338+Q338)</f>
        <v>5</v>
      </c>
      <c r="S338" s="10">
        <v>0</v>
      </c>
      <c r="T338" s="10">
        <v>0</v>
      </c>
      <c r="U338" s="10">
        <v>0</v>
      </c>
      <c r="V338" s="24" t="s">
        <v>1349</v>
      </c>
      <c r="W338" s="6">
        <v>0</v>
      </c>
      <c r="X338" s="21">
        <v>2</v>
      </c>
      <c r="Y338" s="21">
        <v>2</v>
      </c>
      <c r="Z338" s="7">
        <v>0</v>
      </c>
      <c r="AA338" s="10">
        <v>0</v>
      </c>
      <c r="AB338" s="21">
        <v>0</v>
      </c>
      <c r="AC338" s="7">
        <v>0</v>
      </c>
      <c r="AD338" s="20">
        <f>S338+T338+U338+W338+Y338+Z338+AA338+AB338+AC338</f>
        <v>2</v>
      </c>
      <c r="AE338" s="24" t="s">
        <v>877</v>
      </c>
      <c r="AF338" s="20">
        <v>0</v>
      </c>
      <c r="AG338" s="6">
        <v>0</v>
      </c>
      <c r="AH338" s="10">
        <v>0</v>
      </c>
      <c r="AI338" s="10">
        <v>4</v>
      </c>
      <c r="AJ338" s="23">
        <f>IF(AI338*0.1&lt;=6,AI338*0.1,6)</f>
        <v>0.4</v>
      </c>
      <c r="AK338" s="20">
        <f>AF338+AH338+AJ338</f>
        <v>0.4</v>
      </c>
      <c r="AL338" s="20">
        <f>M338+R338+AD338+AK338</f>
        <v>41.731999999999999</v>
      </c>
    </row>
    <row r="339" spans="1:38" ht="12.75" customHeight="1" x14ac:dyDescent="0.25">
      <c r="A339" s="5">
        <v>338</v>
      </c>
      <c r="B339" s="10" t="s">
        <v>425</v>
      </c>
      <c r="C339" s="10" t="s">
        <v>211</v>
      </c>
      <c r="D339" s="10" t="s">
        <v>773</v>
      </c>
      <c r="E339" s="10" t="s">
        <v>1141</v>
      </c>
      <c r="F339" s="10" t="s">
        <v>427</v>
      </c>
      <c r="G339" s="10">
        <v>1408</v>
      </c>
      <c r="H339" s="20">
        <f>IF(G339*0.012&lt;=21,G339*0.012,21)</f>
        <v>16.896000000000001</v>
      </c>
      <c r="I339" s="20">
        <v>160</v>
      </c>
      <c r="J339" s="20">
        <f>IF(I339*0.12&lt;=20,I339*0.12,20)</f>
        <v>19.2</v>
      </c>
      <c r="K339" s="10">
        <v>53</v>
      </c>
      <c r="L339" s="20">
        <f>IF(K339*0.2&lt;=9,K339*0.2,9)</f>
        <v>9</v>
      </c>
      <c r="M339" s="20">
        <f>H339+J339+L339</f>
        <v>45.096000000000004</v>
      </c>
      <c r="N339" s="7">
        <v>1</v>
      </c>
      <c r="O339" s="7">
        <v>0</v>
      </c>
      <c r="P339" s="21">
        <v>1</v>
      </c>
      <c r="Q339" s="7">
        <v>0</v>
      </c>
      <c r="R339" s="7">
        <f>IF(O339+Q339&gt;5,5,O339+Q339)</f>
        <v>0</v>
      </c>
      <c r="S339" s="10">
        <v>0</v>
      </c>
      <c r="T339" s="10">
        <v>0</v>
      </c>
      <c r="U339" s="10">
        <v>0</v>
      </c>
      <c r="V339" s="30">
        <v>19</v>
      </c>
      <c r="W339" s="31">
        <v>7</v>
      </c>
      <c r="X339" s="21">
        <v>0</v>
      </c>
      <c r="Y339" s="21">
        <v>0</v>
      </c>
      <c r="Z339" s="7">
        <v>0</v>
      </c>
      <c r="AA339" s="10">
        <v>0</v>
      </c>
      <c r="AB339" s="21">
        <v>0</v>
      </c>
      <c r="AC339" s="7">
        <v>0</v>
      </c>
      <c r="AD339" s="20">
        <f>S339+T339+U339+W339+Y339+Z339+AA339+AB339+AC339</f>
        <v>7</v>
      </c>
      <c r="AE339" s="24" t="s">
        <v>877</v>
      </c>
      <c r="AF339" s="20">
        <v>0</v>
      </c>
      <c r="AG339" s="6">
        <v>0</v>
      </c>
      <c r="AH339" s="10">
        <v>0</v>
      </c>
      <c r="AI339" s="10">
        <v>0</v>
      </c>
      <c r="AJ339" s="23">
        <f>IF(AI339*0.1&lt;=6,AI339*0.1,6)</f>
        <v>0</v>
      </c>
      <c r="AK339" s="20">
        <f>AF339+AH339+AJ339</f>
        <v>0</v>
      </c>
      <c r="AL339" s="20">
        <f>M339+R339+AD339+AK339</f>
        <v>52.096000000000004</v>
      </c>
    </row>
    <row r="340" spans="1:38" ht="12.75" customHeight="1" x14ac:dyDescent="0.25">
      <c r="A340" s="5">
        <v>339</v>
      </c>
      <c r="B340" s="10" t="s">
        <v>425</v>
      </c>
      <c r="C340" s="10" t="s">
        <v>416</v>
      </c>
      <c r="D340" s="10" t="s">
        <v>781</v>
      </c>
      <c r="E340" s="10" t="s">
        <v>1142</v>
      </c>
      <c r="F340" s="10" t="s">
        <v>427</v>
      </c>
      <c r="G340" s="10">
        <v>950</v>
      </c>
      <c r="H340" s="20">
        <f>IF(G340*0.012&lt;=21,G340*0.012,21)</f>
        <v>11.4</v>
      </c>
      <c r="I340" s="20">
        <v>110</v>
      </c>
      <c r="J340" s="20">
        <f>IF(I340*0.12&lt;=20,I340*0.12,20)</f>
        <v>13.2</v>
      </c>
      <c r="K340" s="10">
        <v>31</v>
      </c>
      <c r="L340" s="20">
        <f>IF(K340*0.2&lt;=9,K340*0.2,9)</f>
        <v>6.2</v>
      </c>
      <c r="M340" s="20">
        <f>H340+J340+L340</f>
        <v>30.8</v>
      </c>
      <c r="N340" s="7">
        <v>1</v>
      </c>
      <c r="O340" s="7">
        <v>0</v>
      </c>
      <c r="P340" s="21">
        <v>2</v>
      </c>
      <c r="Q340" s="7">
        <v>3</v>
      </c>
      <c r="R340" s="7">
        <f>IF(O340+Q340&gt;5,5,O340+Q340)</f>
        <v>3</v>
      </c>
      <c r="S340" s="10">
        <v>0</v>
      </c>
      <c r="T340" s="10">
        <v>0</v>
      </c>
      <c r="U340" s="22">
        <v>3</v>
      </c>
      <c r="V340" s="30">
        <v>8</v>
      </c>
      <c r="W340" s="31">
        <v>7</v>
      </c>
      <c r="X340" s="21">
        <v>1</v>
      </c>
      <c r="Y340" s="21">
        <v>2</v>
      </c>
      <c r="Z340" s="7">
        <v>0</v>
      </c>
      <c r="AA340" s="10">
        <v>0</v>
      </c>
      <c r="AB340" s="21">
        <v>0</v>
      </c>
      <c r="AC340" s="7">
        <v>0</v>
      </c>
      <c r="AD340" s="20">
        <f>S340+T340+U340+W340+Y340+Z340+AA340+AB340+AC340</f>
        <v>12</v>
      </c>
      <c r="AE340" s="24" t="s">
        <v>877</v>
      </c>
      <c r="AF340" s="20">
        <v>0</v>
      </c>
      <c r="AG340" s="6">
        <v>0</v>
      </c>
      <c r="AH340" s="10">
        <v>0</v>
      </c>
      <c r="AI340" s="10">
        <v>0</v>
      </c>
      <c r="AJ340" s="23">
        <f>IF(AI340*0.1&lt;=6,AI340*0.1,6)</f>
        <v>0</v>
      </c>
      <c r="AK340" s="20">
        <f>AF340+AH340+AJ340</f>
        <v>0</v>
      </c>
      <c r="AL340" s="20">
        <f>M340+R340+AD340+AK340</f>
        <v>45.8</v>
      </c>
    </row>
    <row r="341" spans="1:38" ht="12.75" customHeight="1" x14ac:dyDescent="0.25">
      <c r="A341" s="5">
        <v>340</v>
      </c>
      <c r="B341" s="10" t="s">
        <v>425</v>
      </c>
      <c r="C341" s="10" t="s">
        <v>31</v>
      </c>
      <c r="D341" s="10" t="s">
        <v>453</v>
      </c>
      <c r="E341" s="10" t="s">
        <v>1143</v>
      </c>
      <c r="F341" s="10" t="s">
        <v>454</v>
      </c>
      <c r="G341" s="10">
        <v>957</v>
      </c>
      <c r="H341" s="20">
        <f>IF(G341*0.012&lt;=21,G341*0.012,21)</f>
        <v>11.484</v>
      </c>
      <c r="I341" s="20">
        <v>126.5</v>
      </c>
      <c r="J341" s="20">
        <f>IF(I341*0.12&lt;=20,I341*0.12,20)</f>
        <v>15.18</v>
      </c>
      <c r="K341" s="10">
        <v>30</v>
      </c>
      <c r="L341" s="20">
        <f>IF(K341*0.2&lt;=9,K341*0.2,9)</f>
        <v>6</v>
      </c>
      <c r="M341" s="20">
        <f>H341+J341+L341</f>
        <v>32.664000000000001</v>
      </c>
      <c r="N341" s="7">
        <v>2</v>
      </c>
      <c r="O341" s="7">
        <v>2</v>
      </c>
      <c r="P341" s="21">
        <v>0</v>
      </c>
      <c r="Q341" s="7">
        <v>0</v>
      </c>
      <c r="R341" s="7">
        <f>IF(O341+Q341&gt;5,5,O341+Q341)</f>
        <v>2</v>
      </c>
      <c r="S341" s="10">
        <v>0</v>
      </c>
      <c r="T341" s="10">
        <v>0</v>
      </c>
      <c r="U341" s="10">
        <v>0</v>
      </c>
      <c r="V341" s="24">
        <v>0</v>
      </c>
      <c r="W341" s="31">
        <v>0</v>
      </c>
      <c r="X341" s="21">
        <v>7</v>
      </c>
      <c r="Y341" s="21">
        <v>4</v>
      </c>
      <c r="Z341" s="7">
        <v>0</v>
      </c>
      <c r="AA341" s="10">
        <v>0</v>
      </c>
      <c r="AB341" s="21">
        <v>0</v>
      </c>
      <c r="AC341" s="7">
        <v>0</v>
      </c>
      <c r="AD341" s="20">
        <f>S341+T341+U341+W341+Y341+Z341+AA341+AB341+AC341</f>
        <v>4</v>
      </c>
      <c r="AE341" s="24" t="s">
        <v>877</v>
      </c>
      <c r="AF341" s="20">
        <v>0</v>
      </c>
      <c r="AG341" s="6">
        <v>0</v>
      </c>
      <c r="AH341" s="10">
        <v>0</v>
      </c>
      <c r="AI341" s="10">
        <v>27</v>
      </c>
      <c r="AJ341" s="23">
        <f>IF(AI341*0.1&lt;=6,AI341*0.1,6)</f>
        <v>2.7</v>
      </c>
      <c r="AK341" s="20">
        <f>AF341+AH341+AJ341</f>
        <v>2.7</v>
      </c>
      <c r="AL341" s="20">
        <f>M341+R341+AD341+AK341</f>
        <v>41.364000000000004</v>
      </c>
    </row>
    <row r="342" spans="1:38" ht="12.75" customHeight="1" x14ac:dyDescent="0.25">
      <c r="A342" s="5">
        <v>341</v>
      </c>
      <c r="B342" s="10" t="s">
        <v>425</v>
      </c>
      <c r="C342" s="10" t="s">
        <v>31</v>
      </c>
      <c r="D342" s="10" t="s">
        <v>467</v>
      </c>
      <c r="E342" s="10" t="s">
        <v>1144</v>
      </c>
      <c r="F342" s="10" t="s">
        <v>454</v>
      </c>
      <c r="G342" s="10">
        <v>1206</v>
      </c>
      <c r="H342" s="20">
        <f>IF(G342*0.012&lt;=21,G342*0.012,21)</f>
        <v>14.472</v>
      </c>
      <c r="I342" s="20">
        <v>130</v>
      </c>
      <c r="J342" s="20">
        <f>IF(I342*0.12&lt;=20,I342*0.12,20)</f>
        <v>15.6</v>
      </c>
      <c r="K342" s="10">
        <v>35</v>
      </c>
      <c r="L342" s="20">
        <f>IF(K342*0.2&lt;=9,K342*0.2,9)</f>
        <v>7</v>
      </c>
      <c r="M342" s="20">
        <f>H342+J342+L342</f>
        <v>37.072000000000003</v>
      </c>
      <c r="N342" s="7">
        <v>2</v>
      </c>
      <c r="O342" s="7">
        <v>2</v>
      </c>
      <c r="P342" s="21">
        <v>0</v>
      </c>
      <c r="Q342" s="7">
        <v>0</v>
      </c>
      <c r="R342" s="7">
        <f>IF(O342+Q342&gt;5,5,O342+Q342)</f>
        <v>2</v>
      </c>
      <c r="S342" s="10">
        <v>0</v>
      </c>
      <c r="T342" s="10">
        <v>0</v>
      </c>
      <c r="U342" s="10">
        <v>0</v>
      </c>
      <c r="V342" s="24">
        <v>0</v>
      </c>
      <c r="W342" s="31">
        <v>0</v>
      </c>
      <c r="X342" s="21">
        <v>8</v>
      </c>
      <c r="Y342" s="21">
        <v>4</v>
      </c>
      <c r="Z342" s="7">
        <v>0</v>
      </c>
      <c r="AA342" s="10">
        <v>0</v>
      </c>
      <c r="AB342" s="21">
        <v>0</v>
      </c>
      <c r="AC342" s="7">
        <v>0</v>
      </c>
      <c r="AD342" s="20">
        <f>S342+T342+U342+W342+Y342+Z342+AA342+AB342+AC342</f>
        <v>4</v>
      </c>
      <c r="AE342" s="24">
        <v>10.119999999999999</v>
      </c>
      <c r="AF342" s="20">
        <f>IF(AE342*0.23&lt;=7,AE342*0.23,7)</f>
        <v>2.3275999999999999</v>
      </c>
      <c r="AG342" s="6">
        <v>0</v>
      </c>
      <c r="AH342" s="10">
        <v>0</v>
      </c>
      <c r="AI342" s="10">
        <v>19</v>
      </c>
      <c r="AJ342" s="23">
        <f>IF(AI342*0.1&lt;=6,AI342*0.1,6)</f>
        <v>1.9000000000000001</v>
      </c>
      <c r="AK342" s="20">
        <f>AF342+AH342+AJ342</f>
        <v>4.2275999999999998</v>
      </c>
      <c r="AL342" s="20">
        <f>M342+R342+AD342+AK342</f>
        <v>47.299600000000005</v>
      </c>
    </row>
    <row r="343" spans="1:38" ht="12.75" customHeight="1" x14ac:dyDescent="0.25">
      <c r="A343" s="5">
        <v>342</v>
      </c>
      <c r="B343" s="10" t="s">
        <v>425</v>
      </c>
      <c r="C343" s="10" t="s">
        <v>37</v>
      </c>
      <c r="D343" s="10" t="s">
        <v>479</v>
      </c>
      <c r="E343" s="10" t="s">
        <v>1145</v>
      </c>
      <c r="F343" s="10" t="s">
        <v>480</v>
      </c>
      <c r="G343" s="10">
        <v>1166</v>
      </c>
      <c r="H343" s="20">
        <f>IF(G343*0.012&lt;=21,G343*0.012,21)</f>
        <v>13.992000000000001</v>
      </c>
      <c r="I343" s="20">
        <v>140</v>
      </c>
      <c r="J343" s="20">
        <f>IF(I343*0.12&lt;=20,I343*0.12,20)</f>
        <v>16.8</v>
      </c>
      <c r="K343" s="10">
        <v>32</v>
      </c>
      <c r="L343" s="20">
        <f>IF(K343*0.2&lt;=9,K343*0.2,9)</f>
        <v>6.4</v>
      </c>
      <c r="M343" s="20">
        <f>H343+J343+L343</f>
        <v>37.192</v>
      </c>
      <c r="N343" s="25">
        <v>3</v>
      </c>
      <c r="O343" s="7">
        <v>4</v>
      </c>
      <c r="P343" s="21">
        <v>0</v>
      </c>
      <c r="Q343" s="7">
        <v>0</v>
      </c>
      <c r="R343" s="7">
        <f>IF(O343+Q343&gt;5,5,O343+Q343)</f>
        <v>4</v>
      </c>
      <c r="S343" s="10">
        <v>0</v>
      </c>
      <c r="T343" s="10">
        <v>0</v>
      </c>
      <c r="U343" s="10">
        <v>0</v>
      </c>
      <c r="V343" s="24">
        <v>0</v>
      </c>
      <c r="W343" s="31">
        <v>0</v>
      </c>
      <c r="X343" s="21">
        <v>5</v>
      </c>
      <c r="Y343" s="21">
        <v>3</v>
      </c>
      <c r="Z343" s="7">
        <v>0</v>
      </c>
      <c r="AA343" s="10">
        <v>0</v>
      </c>
      <c r="AB343" s="21">
        <v>0</v>
      </c>
      <c r="AC343" s="10">
        <v>0</v>
      </c>
      <c r="AD343" s="20">
        <f>S343+T343+U343+W343+Y343+Z343+AA343+AB343+AC343</f>
        <v>3</v>
      </c>
      <c r="AE343" s="24" t="s">
        <v>877</v>
      </c>
      <c r="AF343" s="20">
        <v>0</v>
      </c>
      <c r="AG343" s="6">
        <v>0</v>
      </c>
      <c r="AH343" s="10">
        <v>0</v>
      </c>
      <c r="AI343" s="10">
        <v>31</v>
      </c>
      <c r="AJ343" s="23">
        <f>IF(AI343*0.1&lt;=6,AI343*0.1,6)</f>
        <v>3.1</v>
      </c>
      <c r="AK343" s="20">
        <f>AF343+AH343+AJ343</f>
        <v>3.1</v>
      </c>
      <c r="AL343" s="20">
        <f>M343+R343+AD343+AK343</f>
        <v>47.292000000000002</v>
      </c>
    </row>
    <row r="344" spans="1:38" x14ac:dyDescent="0.25">
      <c r="A344" s="5">
        <v>343</v>
      </c>
      <c r="B344" s="10" t="s">
        <v>425</v>
      </c>
      <c r="C344" s="10" t="s">
        <v>37</v>
      </c>
      <c r="D344" s="10" t="s">
        <v>522</v>
      </c>
      <c r="E344" s="10" t="s">
        <v>1146</v>
      </c>
      <c r="F344" s="10" t="s">
        <v>523</v>
      </c>
      <c r="G344" s="10">
        <v>847</v>
      </c>
      <c r="H344" s="20">
        <f>IF(G344*0.012&lt;=21,G344*0.012,21)</f>
        <v>10.164</v>
      </c>
      <c r="I344" s="20">
        <v>97</v>
      </c>
      <c r="J344" s="20">
        <f>IF(I344*0.12&lt;=20,I344*0.12,20)</f>
        <v>11.639999999999999</v>
      </c>
      <c r="K344" s="10">
        <v>25</v>
      </c>
      <c r="L344" s="20">
        <f>IF(K344*0.2&lt;=9,K344*0.2,9)</f>
        <v>5</v>
      </c>
      <c r="M344" s="20">
        <f>H344+J344+L344</f>
        <v>26.803999999999998</v>
      </c>
      <c r="N344" s="7">
        <v>3</v>
      </c>
      <c r="O344" s="7">
        <v>4</v>
      </c>
      <c r="P344" s="21">
        <v>0</v>
      </c>
      <c r="Q344" s="7">
        <v>0</v>
      </c>
      <c r="R344" s="7">
        <f>IF(O344+Q344&gt;5,5,O344+Q344)</f>
        <v>4</v>
      </c>
      <c r="S344" s="10">
        <v>0</v>
      </c>
      <c r="T344" s="10">
        <v>0</v>
      </c>
      <c r="U344" s="10">
        <v>0</v>
      </c>
      <c r="V344" s="30">
        <v>0</v>
      </c>
      <c r="W344" s="31">
        <v>0</v>
      </c>
      <c r="X344" s="21">
        <v>5</v>
      </c>
      <c r="Y344" s="21">
        <v>3</v>
      </c>
      <c r="Z344" s="7">
        <v>0</v>
      </c>
      <c r="AA344" s="10">
        <v>0</v>
      </c>
      <c r="AB344" s="21">
        <v>0</v>
      </c>
      <c r="AC344" s="10">
        <v>0</v>
      </c>
      <c r="AD344" s="20">
        <f>S344+T344+U344+W344+Y344+Z344+AA344+AB344+AC344</f>
        <v>3</v>
      </c>
      <c r="AE344" s="24" t="s">
        <v>877</v>
      </c>
      <c r="AF344" s="20">
        <v>0</v>
      </c>
      <c r="AG344" s="6">
        <v>0</v>
      </c>
      <c r="AH344" s="10">
        <v>0</v>
      </c>
      <c r="AI344" s="10">
        <v>24</v>
      </c>
      <c r="AJ344" s="23">
        <f>IF(AI344*0.1&lt;=6,AI344*0.1,6)</f>
        <v>2.4000000000000004</v>
      </c>
      <c r="AK344" s="20">
        <f>AF344+AH344+AJ344</f>
        <v>2.4000000000000004</v>
      </c>
      <c r="AL344" s="20">
        <f>M344+R344+AD344+AK344</f>
        <v>36.204000000000001</v>
      </c>
    </row>
    <row r="345" spans="1:38" x14ac:dyDescent="0.25">
      <c r="A345" s="5">
        <v>344</v>
      </c>
      <c r="B345" s="10" t="s">
        <v>425</v>
      </c>
      <c r="C345" s="10" t="s">
        <v>37</v>
      </c>
      <c r="D345" s="10" t="s">
        <v>526</v>
      </c>
      <c r="E345" s="10" t="s">
        <v>1147</v>
      </c>
      <c r="F345" s="10" t="s">
        <v>527</v>
      </c>
      <c r="G345" s="10">
        <v>908</v>
      </c>
      <c r="H345" s="20">
        <f>IF(G345*0.012&lt;=21,G345*0.012,21)</f>
        <v>10.896000000000001</v>
      </c>
      <c r="I345" s="20">
        <v>103</v>
      </c>
      <c r="J345" s="20">
        <f>IF(I345*0.12&lt;=20,I345*0.12,20)</f>
        <v>12.36</v>
      </c>
      <c r="K345" s="10">
        <v>24</v>
      </c>
      <c r="L345" s="20">
        <f>IF(K345*0.2&lt;=9,K345*0.2,9)</f>
        <v>4.8000000000000007</v>
      </c>
      <c r="M345" s="20">
        <f>H345+J345+L345</f>
        <v>28.056000000000001</v>
      </c>
      <c r="N345" s="7">
        <v>3</v>
      </c>
      <c r="O345" s="7">
        <v>4</v>
      </c>
      <c r="P345" s="21">
        <v>0</v>
      </c>
      <c r="Q345" s="7">
        <v>0</v>
      </c>
      <c r="R345" s="7">
        <f>IF(O345+Q345&gt;5,5,O345+Q345)</f>
        <v>4</v>
      </c>
      <c r="S345" s="10">
        <v>0</v>
      </c>
      <c r="T345" s="10">
        <v>0</v>
      </c>
      <c r="U345" s="10">
        <v>0</v>
      </c>
      <c r="V345" s="30">
        <v>0</v>
      </c>
      <c r="W345" s="31">
        <v>0</v>
      </c>
      <c r="X345" s="21">
        <v>6</v>
      </c>
      <c r="Y345" s="21">
        <v>3</v>
      </c>
      <c r="Z345" s="7">
        <v>0</v>
      </c>
      <c r="AA345" s="10">
        <v>0</v>
      </c>
      <c r="AB345" s="21">
        <v>0</v>
      </c>
      <c r="AC345" s="7">
        <v>0</v>
      </c>
      <c r="AD345" s="20">
        <f>S345+T345+U345+W345+Y345+Z345+AA345+AB345+AC345</f>
        <v>3</v>
      </c>
      <c r="AE345" s="24" t="s">
        <v>877</v>
      </c>
      <c r="AF345" s="20">
        <v>0</v>
      </c>
      <c r="AG345" s="6">
        <v>0</v>
      </c>
      <c r="AH345" s="10">
        <v>0</v>
      </c>
      <c r="AI345" s="10">
        <v>25</v>
      </c>
      <c r="AJ345" s="23">
        <f>IF(AI345*0.1&lt;=6,AI345*0.1,6)</f>
        <v>2.5</v>
      </c>
      <c r="AK345" s="20">
        <f>AF345+AH345+AJ345</f>
        <v>2.5</v>
      </c>
      <c r="AL345" s="20">
        <f>M345+R345+AD345+AK345</f>
        <v>37.555999999999997</v>
      </c>
    </row>
    <row r="346" spans="1:38" ht="12.75" customHeight="1" x14ac:dyDescent="0.25">
      <c r="A346" s="5">
        <v>345</v>
      </c>
      <c r="B346" s="10" t="s">
        <v>425</v>
      </c>
      <c r="C346" s="10" t="s">
        <v>37</v>
      </c>
      <c r="D346" s="10" t="s">
        <v>528</v>
      </c>
      <c r="E346" s="10" t="s">
        <v>1148</v>
      </c>
      <c r="F346" s="10" t="s">
        <v>527</v>
      </c>
      <c r="G346" s="10">
        <v>936</v>
      </c>
      <c r="H346" s="20">
        <f>IF(G346*0.012&lt;=21,G346*0.012,21)</f>
        <v>11.232000000000001</v>
      </c>
      <c r="I346" s="20">
        <v>106</v>
      </c>
      <c r="J346" s="20">
        <f>IF(I346*0.12&lt;=20,I346*0.12,20)</f>
        <v>12.719999999999999</v>
      </c>
      <c r="K346" s="10">
        <v>24</v>
      </c>
      <c r="L346" s="20">
        <f>IF(K346*0.2&lt;=9,K346*0.2,9)</f>
        <v>4.8000000000000007</v>
      </c>
      <c r="M346" s="20">
        <f>H346+J346+L346</f>
        <v>28.751999999999999</v>
      </c>
      <c r="N346" s="7">
        <v>3</v>
      </c>
      <c r="O346" s="7">
        <v>4</v>
      </c>
      <c r="P346" s="21">
        <v>0</v>
      </c>
      <c r="Q346" s="7">
        <v>0</v>
      </c>
      <c r="R346" s="7">
        <f>IF(O346+Q346&gt;5,5,O346+Q346)</f>
        <v>4</v>
      </c>
      <c r="S346" s="10">
        <v>0</v>
      </c>
      <c r="T346" s="10">
        <v>0</v>
      </c>
      <c r="U346" s="10">
        <v>0</v>
      </c>
      <c r="V346" s="30">
        <v>0</v>
      </c>
      <c r="W346" s="31">
        <v>0</v>
      </c>
      <c r="X346" s="21">
        <v>4</v>
      </c>
      <c r="Y346" s="21">
        <v>3</v>
      </c>
      <c r="Z346" s="7">
        <v>0</v>
      </c>
      <c r="AA346" s="10">
        <v>0</v>
      </c>
      <c r="AB346" s="21">
        <v>0</v>
      </c>
      <c r="AC346" s="7">
        <v>0</v>
      </c>
      <c r="AD346" s="20">
        <f>S346+T346+U346+W346+Y346+Z346+AA346+AB346+AC346</f>
        <v>3</v>
      </c>
      <c r="AE346" s="24" t="s">
        <v>877</v>
      </c>
      <c r="AF346" s="20">
        <v>0</v>
      </c>
      <c r="AG346" s="6">
        <v>0</v>
      </c>
      <c r="AH346" s="10">
        <v>0</v>
      </c>
      <c r="AI346" s="10">
        <v>22</v>
      </c>
      <c r="AJ346" s="23">
        <f>IF(AI346*0.1&lt;=6,AI346*0.1,6)</f>
        <v>2.2000000000000002</v>
      </c>
      <c r="AK346" s="20">
        <f>AF346+AH346+AJ346</f>
        <v>2.2000000000000002</v>
      </c>
      <c r="AL346" s="20">
        <f>M346+R346+AD346+AK346</f>
        <v>37.951999999999998</v>
      </c>
    </row>
    <row r="347" spans="1:38" ht="12.75" customHeight="1" x14ac:dyDescent="0.25">
      <c r="A347" s="5">
        <v>346</v>
      </c>
      <c r="B347" s="10" t="s">
        <v>425</v>
      </c>
      <c r="C347" s="10" t="s">
        <v>37</v>
      </c>
      <c r="D347" s="10" t="s">
        <v>561</v>
      </c>
      <c r="E347" s="10" t="s">
        <v>1149</v>
      </c>
      <c r="F347" s="10" t="s">
        <v>454</v>
      </c>
      <c r="G347" s="10">
        <v>1255</v>
      </c>
      <c r="H347" s="20">
        <f>IF(G347*0.012&lt;=21,G347*0.012,21)</f>
        <v>15.06</v>
      </c>
      <c r="I347" s="20">
        <v>161.5</v>
      </c>
      <c r="J347" s="20">
        <f>IF(I347*0.12&lt;=20,I347*0.12,20)</f>
        <v>19.38</v>
      </c>
      <c r="K347" s="10">
        <v>28</v>
      </c>
      <c r="L347" s="20">
        <f>IF(K347*0.2&lt;=9,K347*0.2,9)</f>
        <v>5.6000000000000005</v>
      </c>
      <c r="M347" s="20">
        <f>H347+J347+L347</f>
        <v>40.04</v>
      </c>
      <c r="N347" s="7">
        <v>3</v>
      </c>
      <c r="O347" s="7">
        <v>4</v>
      </c>
      <c r="P347" s="21">
        <v>0</v>
      </c>
      <c r="Q347" s="7">
        <v>0</v>
      </c>
      <c r="R347" s="7">
        <f>IF(O347+Q347&gt;5,5,O347+Q347)</f>
        <v>4</v>
      </c>
      <c r="S347" s="10">
        <v>0</v>
      </c>
      <c r="T347" s="10">
        <v>0</v>
      </c>
      <c r="U347" s="10">
        <v>0</v>
      </c>
      <c r="V347" s="30">
        <v>0</v>
      </c>
      <c r="W347" s="31">
        <v>0</v>
      </c>
      <c r="X347" s="21">
        <v>4</v>
      </c>
      <c r="Y347" s="21">
        <v>3</v>
      </c>
      <c r="Z347" s="7">
        <v>0</v>
      </c>
      <c r="AA347" s="10">
        <v>0</v>
      </c>
      <c r="AB347" s="21">
        <v>0</v>
      </c>
      <c r="AC347" s="7">
        <v>0</v>
      </c>
      <c r="AD347" s="20">
        <f>S347+T347+U347+W347+Y347+Z347+AA347+AB347+AC347</f>
        <v>3</v>
      </c>
      <c r="AE347" s="24">
        <v>9.64</v>
      </c>
      <c r="AF347" s="20">
        <f>IF(AE347*0.23&lt;=7,AE347*0.23,7)</f>
        <v>2.2172000000000001</v>
      </c>
      <c r="AG347" s="6">
        <v>0</v>
      </c>
      <c r="AH347" s="10">
        <v>0</v>
      </c>
      <c r="AI347" s="10">
        <v>44</v>
      </c>
      <c r="AJ347" s="23">
        <f>IF(AI347*0.1&lt;=6,AI347*0.1,6)</f>
        <v>4.4000000000000004</v>
      </c>
      <c r="AK347" s="20">
        <f>AF347+AH347+AJ347</f>
        <v>6.6172000000000004</v>
      </c>
      <c r="AL347" s="20">
        <f>M347+R347+AD347+AK347</f>
        <v>53.657200000000003</v>
      </c>
    </row>
    <row r="348" spans="1:38" ht="12.75" customHeight="1" x14ac:dyDescent="0.25">
      <c r="A348" s="5">
        <v>347</v>
      </c>
      <c r="B348" s="10" t="s">
        <v>425</v>
      </c>
      <c r="C348" s="10" t="s">
        <v>37</v>
      </c>
      <c r="D348" s="10" t="s">
        <v>565</v>
      </c>
      <c r="E348" s="10" t="s">
        <v>1150</v>
      </c>
      <c r="F348" s="10" t="s">
        <v>480</v>
      </c>
      <c r="G348" s="10">
        <v>1295</v>
      </c>
      <c r="H348" s="20">
        <f>IF(G348*0.012&lt;=21,G348*0.012,21)</f>
        <v>15.540000000000001</v>
      </c>
      <c r="I348" s="20">
        <v>151</v>
      </c>
      <c r="J348" s="20">
        <f>IF(I348*0.12&lt;=20,I348*0.12,20)</f>
        <v>18.12</v>
      </c>
      <c r="K348" s="10">
        <v>33</v>
      </c>
      <c r="L348" s="20">
        <f>IF(K348*0.2&lt;=9,K348*0.2,9)</f>
        <v>6.6000000000000005</v>
      </c>
      <c r="M348" s="20">
        <f>H348+J348+L348</f>
        <v>40.260000000000005</v>
      </c>
      <c r="N348" s="7">
        <v>3</v>
      </c>
      <c r="O348" s="7">
        <v>4</v>
      </c>
      <c r="P348" s="21">
        <v>0</v>
      </c>
      <c r="Q348" s="7">
        <v>0</v>
      </c>
      <c r="R348" s="7">
        <f>IF(O348+Q348&gt;5,5,O348+Q348)</f>
        <v>4</v>
      </c>
      <c r="S348" s="10">
        <v>0</v>
      </c>
      <c r="T348" s="10">
        <v>0</v>
      </c>
      <c r="U348" s="10">
        <v>0</v>
      </c>
      <c r="V348" s="30">
        <v>0</v>
      </c>
      <c r="W348" s="31">
        <v>0</v>
      </c>
      <c r="X348" s="21">
        <v>5</v>
      </c>
      <c r="Y348" s="21">
        <v>3</v>
      </c>
      <c r="Z348" s="7">
        <v>0</v>
      </c>
      <c r="AA348" s="10">
        <v>0</v>
      </c>
      <c r="AB348" s="21">
        <v>0</v>
      </c>
      <c r="AC348" s="7">
        <v>0</v>
      </c>
      <c r="AD348" s="20">
        <f>S348+T348+U348+W348+Y348+Z348+AA348+AB348+AC348</f>
        <v>3</v>
      </c>
      <c r="AE348" s="24" t="s">
        <v>877</v>
      </c>
      <c r="AF348" s="20">
        <v>0</v>
      </c>
      <c r="AG348" s="6">
        <v>0</v>
      </c>
      <c r="AH348" s="10">
        <v>0</v>
      </c>
      <c r="AI348" s="10">
        <v>28</v>
      </c>
      <c r="AJ348" s="23">
        <f>IF(AI348*0.1&lt;=6,AI348*0.1,6)</f>
        <v>2.8000000000000003</v>
      </c>
      <c r="AK348" s="20">
        <f>AF348+AH348+AJ348</f>
        <v>2.8000000000000003</v>
      </c>
      <c r="AL348" s="20">
        <f>M348+R348+AD348+AK348</f>
        <v>50.06</v>
      </c>
    </row>
    <row r="349" spans="1:38" ht="12.75" customHeight="1" x14ac:dyDescent="0.25">
      <c r="A349" s="5">
        <v>348</v>
      </c>
      <c r="B349" s="10" t="s">
        <v>425</v>
      </c>
      <c r="C349" s="10" t="s">
        <v>37</v>
      </c>
      <c r="D349" s="10" t="s">
        <v>571</v>
      </c>
      <c r="E349" s="10" t="s">
        <v>1151</v>
      </c>
      <c r="F349" s="10" t="s">
        <v>480</v>
      </c>
      <c r="G349" s="10">
        <v>1125</v>
      </c>
      <c r="H349" s="20">
        <f>IF(G349*0.012&lt;=21,G349*0.012,21)</f>
        <v>13.5</v>
      </c>
      <c r="I349" s="20">
        <v>132.5</v>
      </c>
      <c r="J349" s="20">
        <f>IF(I349*0.12&lt;=20,I349*0.12,20)</f>
        <v>15.899999999999999</v>
      </c>
      <c r="K349" s="10">
        <v>28</v>
      </c>
      <c r="L349" s="20">
        <f>IF(K349*0.2&lt;=9,K349*0.2,9)</f>
        <v>5.6000000000000005</v>
      </c>
      <c r="M349" s="20">
        <f>H349+J349+L349</f>
        <v>35</v>
      </c>
      <c r="N349" s="7">
        <v>3</v>
      </c>
      <c r="O349" s="7">
        <v>4</v>
      </c>
      <c r="P349" s="21">
        <v>0</v>
      </c>
      <c r="Q349" s="7">
        <v>0</v>
      </c>
      <c r="R349" s="7">
        <f>IF(O349+Q349&gt;5,5,O349+Q349)</f>
        <v>4</v>
      </c>
      <c r="S349" s="10">
        <v>0</v>
      </c>
      <c r="T349" s="10">
        <v>0</v>
      </c>
      <c r="U349" s="10">
        <v>0</v>
      </c>
      <c r="V349" s="30">
        <v>0</v>
      </c>
      <c r="W349" s="31">
        <v>0</v>
      </c>
      <c r="X349" s="21">
        <v>4</v>
      </c>
      <c r="Y349" s="21">
        <v>3</v>
      </c>
      <c r="Z349" s="7">
        <v>0</v>
      </c>
      <c r="AA349" s="10">
        <v>0</v>
      </c>
      <c r="AB349" s="21">
        <v>0</v>
      </c>
      <c r="AC349" s="7">
        <v>0</v>
      </c>
      <c r="AD349" s="20">
        <f>S349+T349+U349+W349+Y349+Z349+AA349+AB349+AC349</f>
        <v>3</v>
      </c>
      <c r="AE349" s="24" t="s">
        <v>877</v>
      </c>
      <c r="AF349" s="20">
        <v>0</v>
      </c>
      <c r="AG349" s="6">
        <v>0</v>
      </c>
      <c r="AH349" s="10">
        <v>0</v>
      </c>
      <c r="AI349" s="10">
        <v>37</v>
      </c>
      <c r="AJ349" s="23">
        <f>IF(AI349*0.1&lt;=6,AI349*0.1,6)</f>
        <v>3.7</v>
      </c>
      <c r="AK349" s="20">
        <f>AF349+AH349+AJ349</f>
        <v>3.7</v>
      </c>
      <c r="AL349" s="20">
        <f>M349+R349+AD349+AK349</f>
        <v>45.7</v>
      </c>
    </row>
    <row r="350" spans="1:38" ht="12.75" customHeight="1" x14ac:dyDescent="0.25">
      <c r="A350" s="5">
        <v>349</v>
      </c>
      <c r="B350" s="10" t="s">
        <v>425</v>
      </c>
      <c r="C350" s="10" t="s">
        <v>37</v>
      </c>
      <c r="D350" s="10" t="s">
        <v>608</v>
      </c>
      <c r="E350" s="10" t="s">
        <v>1152</v>
      </c>
      <c r="F350" s="10" t="s">
        <v>609</v>
      </c>
      <c r="G350" s="10">
        <v>762</v>
      </c>
      <c r="H350" s="20">
        <f>IF(G350*0.012&lt;=21,G350*0.012,21)</f>
        <v>9.1440000000000001</v>
      </c>
      <c r="I350" s="20">
        <v>96</v>
      </c>
      <c r="J350" s="20">
        <f>IF(I350*0.12&lt;=20,I350*0.12,20)</f>
        <v>11.52</v>
      </c>
      <c r="K350" s="10">
        <v>23</v>
      </c>
      <c r="L350" s="20">
        <f>IF(K350*0.2&lt;=9,K350*0.2,9)</f>
        <v>4.6000000000000005</v>
      </c>
      <c r="M350" s="20">
        <f>H350+J350+L350</f>
        <v>25.264000000000003</v>
      </c>
      <c r="N350" s="7">
        <v>3</v>
      </c>
      <c r="O350" s="7">
        <v>4</v>
      </c>
      <c r="P350" s="21">
        <v>0</v>
      </c>
      <c r="Q350" s="7">
        <v>0</v>
      </c>
      <c r="R350" s="7">
        <f>IF(O350+Q350&gt;5,5,O350+Q350)</f>
        <v>4</v>
      </c>
      <c r="S350" s="10">
        <v>0</v>
      </c>
      <c r="T350" s="10">
        <v>0</v>
      </c>
      <c r="U350" s="10">
        <v>0</v>
      </c>
      <c r="V350" s="30">
        <v>0</v>
      </c>
      <c r="W350" s="31">
        <v>0</v>
      </c>
      <c r="X350" s="21">
        <v>3</v>
      </c>
      <c r="Y350" s="21">
        <v>2</v>
      </c>
      <c r="Z350" s="7">
        <v>0</v>
      </c>
      <c r="AA350" s="10">
        <v>0</v>
      </c>
      <c r="AB350" s="21">
        <v>0</v>
      </c>
      <c r="AC350" s="7">
        <v>0</v>
      </c>
      <c r="AD350" s="20">
        <f>S350+T350+U350+W350+Y350+Z350+AA350+AB350+AC350</f>
        <v>2</v>
      </c>
      <c r="AE350" s="24">
        <v>11.94</v>
      </c>
      <c r="AF350" s="20">
        <f>IF(AE350*0.23&lt;=7,AE350*0.23,7)</f>
        <v>2.7462</v>
      </c>
      <c r="AG350" s="6">
        <v>0</v>
      </c>
      <c r="AH350" s="10">
        <v>0</v>
      </c>
      <c r="AI350" s="10">
        <v>28</v>
      </c>
      <c r="AJ350" s="23">
        <f>IF(AI350*0.1&lt;=6,AI350*0.1,6)</f>
        <v>2.8000000000000003</v>
      </c>
      <c r="AK350" s="20">
        <f>AF350+AH350+AJ350</f>
        <v>5.5462000000000007</v>
      </c>
      <c r="AL350" s="20">
        <f>M350+R350+AD350+AK350</f>
        <v>36.810200000000002</v>
      </c>
    </row>
    <row r="351" spans="1:38" ht="12.75" customHeight="1" x14ac:dyDescent="0.25">
      <c r="A351" s="5">
        <v>350</v>
      </c>
      <c r="B351" s="10" t="s">
        <v>425</v>
      </c>
      <c r="C351" s="10" t="s">
        <v>37</v>
      </c>
      <c r="D351" s="10" t="s">
        <v>610</v>
      </c>
      <c r="E351" s="10" t="s">
        <v>1153</v>
      </c>
      <c r="F351" s="10" t="s">
        <v>609</v>
      </c>
      <c r="G351" s="10">
        <v>951</v>
      </c>
      <c r="H351" s="20">
        <f>IF(G351*0.012&lt;=21,G351*0.012,21)</f>
        <v>11.412000000000001</v>
      </c>
      <c r="I351" s="20">
        <v>120</v>
      </c>
      <c r="J351" s="20">
        <f>IF(I351*0.12&lt;=20,I351*0.12,20)</f>
        <v>14.399999999999999</v>
      </c>
      <c r="K351" s="10">
        <v>26</v>
      </c>
      <c r="L351" s="20">
        <f>IF(K351*0.2&lt;=9,K351*0.2,9)</f>
        <v>5.2</v>
      </c>
      <c r="M351" s="20">
        <f>H351+J351+L351</f>
        <v>31.011999999999997</v>
      </c>
      <c r="N351" s="7">
        <v>3</v>
      </c>
      <c r="O351" s="7">
        <v>4</v>
      </c>
      <c r="P351" s="21">
        <v>0</v>
      </c>
      <c r="Q351" s="7">
        <v>0</v>
      </c>
      <c r="R351" s="7">
        <f>IF(O351+Q351&gt;5,5,O351+Q351)</f>
        <v>4</v>
      </c>
      <c r="S351" s="10">
        <v>0</v>
      </c>
      <c r="T351" s="10">
        <v>0</v>
      </c>
      <c r="U351" s="10">
        <v>0</v>
      </c>
      <c r="V351" s="30">
        <v>0</v>
      </c>
      <c r="W351" s="31">
        <v>0</v>
      </c>
      <c r="X351" s="21">
        <v>4</v>
      </c>
      <c r="Y351" s="21">
        <v>3</v>
      </c>
      <c r="Z351" s="7">
        <v>0</v>
      </c>
      <c r="AA351" s="10">
        <v>0</v>
      </c>
      <c r="AB351" s="21">
        <v>0</v>
      </c>
      <c r="AC351" s="7">
        <v>0</v>
      </c>
      <c r="AD351" s="20">
        <f>S351+T351+U351+W351+Y351+Z351+AA351+AB351+AC351</f>
        <v>3</v>
      </c>
      <c r="AE351" s="24" t="s">
        <v>877</v>
      </c>
      <c r="AF351" s="20">
        <v>0</v>
      </c>
      <c r="AG351" s="6">
        <v>0</v>
      </c>
      <c r="AH351" s="10">
        <v>0</v>
      </c>
      <c r="AI351" s="10">
        <v>26</v>
      </c>
      <c r="AJ351" s="23">
        <f>IF(AI351*0.1&lt;=6,AI351*0.1,6)</f>
        <v>2.6</v>
      </c>
      <c r="AK351" s="20">
        <f>AF351+AH351+AJ351</f>
        <v>2.6</v>
      </c>
      <c r="AL351" s="20">
        <f>M351+R351+AD351+AK351</f>
        <v>40.612000000000002</v>
      </c>
    </row>
    <row r="352" spans="1:38" ht="12.75" customHeight="1" x14ac:dyDescent="0.25">
      <c r="A352" s="5">
        <v>351</v>
      </c>
      <c r="B352" s="10" t="s">
        <v>425</v>
      </c>
      <c r="C352" s="10" t="s">
        <v>37</v>
      </c>
      <c r="D352" s="10" t="s">
        <v>623</v>
      </c>
      <c r="E352" s="10" t="s">
        <v>1154</v>
      </c>
      <c r="F352" s="10" t="s">
        <v>624</v>
      </c>
      <c r="G352" s="10">
        <v>1370</v>
      </c>
      <c r="H352" s="20">
        <f>IF(G352*0.012&lt;=21,G352*0.012,21)</f>
        <v>16.440000000000001</v>
      </c>
      <c r="I352" s="20">
        <v>141.5</v>
      </c>
      <c r="J352" s="20">
        <f>IF(I352*0.12&lt;=20,I352*0.12,20)</f>
        <v>16.98</v>
      </c>
      <c r="K352" s="10">
        <v>31</v>
      </c>
      <c r="L352" s="20">
        <f>IF(K352*0.2&lt;=9,K352*0.2,9)</f>
        <v>6.2</v>
      </c>
      <c r="M352" s="20">
        <f>H352+J352+L352</f>
        <v>39.620000000000005</v>
      </c>
      <c r="N352" s="7">
        <v>3</v>
      </c>
      <c r="O352" s="7">
        <v>4</v>
      </c>
      <c r="P352" s="21">
        <v>0</v>
      </c>
      <c r="Q352" s="7">
        <v>0</v>
      </c>
      <c r="R352" s="7">
        <f>IF(O352+Q352&gt;5,5,O352+Q352)</f>
        <v>4</v>
      </c>
      <c r="S352" s="10">
        <v>0</v>
      </c>
      <c r="T352" s="10">
        <v>0</v>
      </c>
      <c r="U352" s="10">
        <v>0</v>
      </c>
      <c r="V352" s="30">
        <v>0</v>
      </c>
      <c r="W352" s="31">
        <v>0</v>
      </c>
      <c r="X352" s="21">
        <v>3</v>
      </c>
      <c r="Y352" s="21">
        <v>2</v>
      </c>
      <c r="Z352" s="7">
        <v>0</v>
      </c>
      <c r="AA352" s="10">
        <v>0</v>
      </c>
      <c r="AB352" s="21">
        <v>0</v>
      </c>
      <c r="AC352" s="7">
        <v>0</v>
      </c>
      <c r="AD352" s="20">
        <f>S352+T352+U352+W352+Y352+Z352+AA352+AB352+AC352</f>
        <v>2</v>
      </c>
      <c r="AE352" s="24" t="s">
        <v>877</v>
      </c>
      <c r="AF352" s="20">
        <v>0</v>
      </c>
      <c r="AG352" s="6">
        <v>0</v>
      </c>
      <c r="AH352" s="10">
        <v>0</v>
      </c>
      <c r="AI352" s="10">
        <v>35</v>
      </c>
      <c r="AJ352" s="23">
        <f>IF(AI352*0.1&lt;=6,AI352*0.1,6)</f>
        <v>3.5</v>
      </c>
      <c r="AK352" s="20">
        <f>AF352+AH352+AJ352</f>
        <v>3.5</v>
      </c>
      <c r="AL352" s="20">
        <f>M352+R352+AD352+AK352</f>
        <v>49.120000000000005</v>
      </c>
    </row>
    <row r="353" spans="1:38" ht="12.75" customHeight="1" x14ac:dyDescent="0.25">
      <c r="A353" s="5">
        <v>352</v>
      </c>
      <c r="B353" s="10" t="s">
        <v>425</v>
      </c>
      <c r="C353" s="10" t="s">
        <v>37</v>
      </c>
      <c r="D353" s="10" t="s">
        <v>625</v>
      </c>
      <c r="E353" s="10" t="s">
        <v>1155</v>
      </c>
      <c r="F353" s="10" t="s">
        <v>624</v>
      </c>
      <c r="G353" s="10">
        <v>926</v>
      </c>
      <c r="H353" s="20">
        <f>IF(G353*0.012&lt;=21,G353*0.012,21)</f>
        <v>11.112</v>
      </c>
      <c r="I353" s="20">
        <v>122</v>
      </c>
      <c r="J353" s="20">
        <f>IF(I353*0.12&lt;=20,I353*0.12,20)</f>
        <v>14.639999999999999</v>
      </c>
      <c r="K353" s="10">
        <v>30</v>
      </c>
      <c r="L353" s="20">
        <f>IF(K353*0.2&lt;=9,K353*0.2,9)</f>
        <v>6</v>
      </c>
      <c r="M353" s="20">
        <f>H353+J353+L353</f>
        <v>31.751999999999999</v>
      </c>
      <c r="N353" s="7">
        <v>3</v>
      </c>
      <c r="O353" s="7">
        <v>4</v>
      </c>
      <c r="P353" s="21">
        <v>0</v>
      </c>
      <c r="Q353" s="7">
        <v>0</v>
      </c>
      <c r="R353" s="7">
        <f>IF(O353+Q353&gt;5,5,O353+Q353)</f>
        <v>4</v>
      </c>
      <c r="S353" s="10">
        <v>0</v>
      </c>
      <c r="T353" s="10">
        <v>0</v>
      </c>
      <c r="U353" s="10">
        <v>0</v>
      </c>
      <c r="V353" s="30">
        <v>0</v>
      </c>
      <c r="W353" s="31">
        <v>0</v>
      </c>
      <c r="X353" s="21">
        <v>3</v>
      </c>
      <c r="Y353" s="21">
        <v>2</v>
      </c>
      <c r="Z353" s="7">
        <v>0</v>
      </c>
      <c r="AA353" s="10">
        <v>0</v>
      </c>
      <c r="AB353" s="21">
        <v>0</v>
      </c>
      <c r="AC353" s="7">
        <v>0</v>
      </c>
      <c r="AD353" s="20">
        <f>S353+T353+U353+W353+Y353+Z353+AA353+AB353+AC353</f>
        <v>2</v>
      </c>
      <c r="AE353" s="24">
        <v>12.2</v>
      </c>
      <c r="AF353" s="20">
        <f>IF(AE353*0.23&lt;=7,AE353*0.23,7)</f>
        <v>2.806</v>
      </c>
      <c r="AG353" s="6">
        <v>0</v>
      </c>
      <c r="AH353" s="10">
        <v>0</v>
      </c>
      <c r="AI353" s="10">
        <v>33</v>
      </c>
      <c r="AJ353" s="23">
        <f>IF(AI353*0.1&lt;=6,AI353*0.1,6)</f>
        <v>3.3000000000000003</v>
      </c>
      <c r="AK353" s="20">
        <f>AF353+AH353+AJ353</f>
        <v>6.1059999999999999</v>
      </c>
      <c r="AL353" s="20">
        <f>M353+R353+AD353+AK353</f>
        <v>43.857999999999997</v>
      </c>
    </row>
    <row r="354" spans="1:38" ht="12.75" customHeight="1" x14ac:dyDescent="0.25">
      <c r="A354" s="5">
        <v>353</v>
      </c>
      <c r="B354" s="10" t="s">
        <v>425</v>
      </c>
      <c r="C354" s="10" t="s">
        <v>37</v>
      </c>
      <c r="D354" s="10" t="s">
        <v>626</v>
      </c>
      <c r="E354" s="10" t="s">
        <v>1156</v>
      </c>
      <c r="F354" s="10" t="s">
        <v>624</v>
      </c>
      <c r="G354" s="10">
        <v>1280</v>
      </c>
      <c r="H354" s="20">
        <f>IF(G354*0.012&lt;=21,G354*0.012,21)</f>
        <v>15.36</v>
      </c>
      <c r="I354" s="20">
        <v>143</v>
      </c>
      <c r="J354" s="20">
        <f>IF(I354*0.12&lt;=20,I354*0.12,20)</f>
        <v>17.16</v>
      </c>
      <c r="K354" s="10">
        <v>31</v>
      </c>
      <c r="L354" s="20">
        <f>IF(K354*0.2&lt;=9,K354*0.2,9)</f>
        <v>6.2</v>
      </c>
      <c r="M354" s="20">
        <f>H354+J354+L354</f>
        <v>38.72</v>
      </c>
      <c r="N354" s="7">
        <v>3</v>
      </c>
      <c r="O354" s="7">
        <v>4</v>
      </c>
      <c r="P354" s="21">
        <v>0</v>
      </c>
      <c r="Q354" s="7">
        <v>0</v>
      </c>
      <c r="R354" s="7">
        <f>IF(O354+Q354&gt;5,5,O354+Q354)</f>
        <v>4</v>
      </c>
      <c r="S354" s="10">
        <v>0</v>
      </c>
      <c r="T354" s="10">
        <v>0</v>
      </c>
      <c r="U354" s="10">
        <v>0</v>
      </c>
      <c r="V354" s="30">
        <v>0</v>
      </c>
      <c r="W354" s="31">
        <v>0</v>
      </c>
      <c r="X354" s="21">
        <v>4</v>
      </c>
      <c r="Y354" s="21">
        <v>3</v>
      </c>
      <c r="Z354" s="7">
        <v>0</v>
      </c>
      <c r="AA354" s="10">
        <v>0</v>
      </c>
      <c r="AB354" s="21">
        <v>0</v>
      </c>
      <c r="AC354" s="7">
        <v>0</v>
      </c>
      <c r="AD354" s="20">
        <f>S354+T354+U354+W354+Y354+Z354+AA354+AB354+AC354</f>
        <v>3</v>
      </c>
      <c r="AE354" s="24" t="s">
        <v>877</v>
      </c>
      <c r="AF354" s="20">
        <v>0</v>
      </c>
      <c r="AG354" s="6">
        <v>0</v>
      </c>
      <c r="AH354" s="10">
        <v>0</v>
      </c>
      <c r="AI354" s="10">
        <v>35</v>
      </c>
      <c r="AJ354" s="23">
        <f>IF(AI354*0.1&lt;=6,AI354*0.1,6)</f>
        <v>3.5</v>
      </c>
      <c r="AK354" s="20">
        <f>AF354+AH354+AJ354</f>
        <v>3.5</v>
      </c>
      <c r="AL354" s="20">
        <f>M354+R354+AD354+AK354</f>
        <v>49.22</v>
      </c>
    </row>
    <row r="355" spans="1:38" ht="12.75" customHeight="1" x14ac:dyDescent="0.25">
      <c r="A355" s="5">
        <v>354</v>
      </c>
      <c r="B355" s="10" t="s">
        <v>425</v>
      </c>
      <c r="C355" s="10" t="s">
        <v>37</v>
      </c>
      <c r="D355" s="10" t="s">
        <v>642</v>
      </c>
      <c r="E355" s="10" t="s">
        <v>1157</v>
      </c>
      <c r="F355" s="10" t="s">
        <v>643</v>
      </c>
      <c r="G355" s="10">
        <v>1131</v>
      </c>
      <c r="H355" s="20">
        <f>IF(G355*0.012&lt;=21,G355*0.012,21)</f>
        <v>13.572000000000001</v>
      </c>
      <c r="I355" s="20">
        <v>135</v>
      </c>
      <c r="J355" s="20">
        <f>IF(I355*0.12&lt;=20,I355*0.12,20)</f>
        <v>16.2</v>
      </c>
      <c r="K355" s="10">
        <v>28</v>
      </c>
      <c r="L355" s="20">
        <f>IF(K355*0.2&lt;=9,K355*0.2,9)</f>
        <v>5.6000000000000005</v>
      </c>
      <c r="M355" s="20">
        <f>H355+J355+L355</f>
        <v>35.372</v>
      </c>
      <c r="N355" s="7">
        <v>3</v>
      </c>
      <c r="O355" s="7">
        <v>4</v>
      </c>
      <c r="P355" s="21">
        <v>0</v>
      </c>
      <c r="Q355" s="7">
        <v>0</v>
      </c>
      <c r="R355" s="7">
        <f>IF(O355+Q355&gt;5,5,O355+Q355)</f>
        <v>4</v>
      </c>
      <c r="S355" s="10">
        <v>0</v>
      </c>
      <c r="T355" s="10">
        <v>0</v>
      </c>
      <c r="U355" s="10">
        <v>0</v>
      </c>
      <c r="V355" s="30">
        <v>0</v>
      </c>
      <c r="W355" s="31">
        <v>0</v>
      </c>
      <c r="X355" s="21">
        <v>4</v>
      </c>
      <c r="Y355" s="21">
        <v>3</v>
      </c>
      <c r="Z355" s="7">
        <v>0</v>
      </c>
      <c r="AA355" s="10">
        <v>0</v>
      </c>
      <c r="AB355" s="21">
        <v>0</v>
      </c>
      <c r="AC355" s="7">
        <v>0</v>
      </c>
      <c r="AD355" s="20">
        <f>S355+T355+U355+W355+Y355+Z355+AA355+AB355+AC355</f>
        <v>3</v>
      </c>
      <c r="AE355" s="24" t="s">
        <v>877</v>
      </c>
      <c r="AF355" s="20">
        <v>0</v>
      </c>
      <c r="AG355" s="6">
        <v>0</v>
      </c>
      <c r="AH355" s="10">
        <v>0</v>
      </c>
      <c r="AI355" s="10">
        <v>45</v>
      </c>
      <c r="AJ355" s="23">
        <f>IF(AI355*0.1&lt;=6,AI355*0.1,6)</f>
        <v>4.5</v>
      </c>
      <c r="AK355" s="20">
        <f>AF355+AH355+AJ355</f>
        <v>4.5</v>
      </c>
      <c r="AL355" s="20">
        <f>M355+R355+AD355+AK355</f>
        <v>46.872</v>
      </c>
    </row>
    <row r="356" spans="1:38" ht="12.75" customHeight="1" x14ac:dyDescent="0.25">
      <c r="A356" s="5">
        <v>355</v>
      </c>
      <c r="B356" s="10" t="s">
        <v>425</v>
      </c>
      <c r="C356" s="10" t="s">
        <v>37</v>
      </c>
      <c r="D356" s="10" t="s">
        <v>644</v>
      </c>
      <c r="E356" s="10" t="s">
        <v>1158</v>
      </c>
      <c r="F356" s="10" t="s">
        <v>643</v>
      </c>
      <c r="G356" s="10">
        <v>1165</v>
      </c>
      <c r="H356" s="20">
        <f>IF(G356*0.012&lt;=21,G356*0.012,21)</f>
        <v>13.98</v>
      </c>
      <c r="I356" s="20">
        <v>127.5</v>
      </c>
      <c r="J356" s="20">
        <f>IF(I356*0.12&lt;=20,I356*0.12,20)</f>
        <v>15.299999999999999</v>
      </c>
      <c r="K356" s="10">
        <v>27</v>
      </c>
      <c r="L356" s="20">
        <f>IF(K356*0.2&lt;=9,K356*0.2,9)</f>
        <v>5.4</v>
      </c>
      <c r="M356" s="20">
        <f>H356+J356+L356</f>
        <v>34.68</v>
      </c>
      <c r="N356" s="7">
        <v>3</v>
      </c>
      <c r="O356" s="7">
        <v>4</v>
      </c>
      <c r="P356" s="21">
        <v>0</v>
      </c>
      <c r="Q356" s="7">
        <v>0</v>
      </c>
      <c r="R356" s="7">
        <f>IF(O356+Q356&gt;5,5,O356+Q356)</f>
        <v>4</v>
      </c>
      <c r="S356" s="10">
        <v>0</v>
      </c>
      <c r="T356" s="10">
        <v>0</v>
      </c>
      <c r="U356" s="10">
        <v>0</v>
      </c>
      <c r="V356" s="30">
        <v>0</v>
      </c>
      <c r="W356" s="31">
        <v>0</v>
      </c>
      <c r="X356" s="21">
        <v>3</v>
      </c>
      <c r="Y356" s="21">
        <v>2</v>
      </c>
      <c r="Z356" s="7">
        <v>0</v>
      </c>
      <c r="AA356" s="10">
        <v>0</v>
      </c>
      <c r="AB356" s="21">
        <v>0</v>
      </c>
      <c r="AC356" s="7">
        <v>0</v>
      </c>
      <c r="AD356" s="20">
        <f>S356+T356+U356+W356+Y356+Z356+AA356+AB356+AC356</f>
        <v>2</v>
      </c>
      <c r="AE356" s="24" t="s">
        <v>877</v>
      </c>
      <c r="AF356" s="20">
        <v>0</v>
      </c>
      <c r="AG356" s="6">
        <v>0</v>
      </c>
      <c r="AH356" s="10">
        <v>0</v>
      </c>
      <c r="AI356" s="10">
        <v>34</v>
      </c>
      <c r="AJ356" s="23">
        <f>IF(AI356*0.1&lt;=6,AI356*0.1,6)</f>
        <v>3.4000000000000004</v>
      </c>
      <c r="AK356" s="20">
        <f>AF356+AH356+AJ356</f>
        <v>3.4000000000000004</v>
      </c>
      <c r="AL356" s="20">
        <f>M356+R356+AD356+AK356</f>
        <v>44.08</v>
      </c>
    </row>
    <row r="357" spans="1:38" ht="12.75" customHeight="1" x14ac:dyDescent="0.25">
      <c r="A357" s="5">
        <v>356</v>
      </c>
      <c r="B357" s="10" t="s">
        <v>425</v>
      </c>
      <c r="C357" s="10" t="s">
        <v>37</v>
      </c>
      <c r="D357" s="10" t="s">
        <v>672</v>
      </c>
      <c r="E357" s="10" t="s">
        <v>1159</v>
      </c>
      <c r="F357" s="10" t="s">
        <v>624</v>
      </c>
      <c r="G357" s="10">
        <v>948</v>
      </c>
      <c r="H357" s="20">
        <f>IF(G357*0.012&lt;=21,G357*0.012,21)</f>
        <v>11.375999999999999</v>
      </c>
      <c r="I357" s="20">
        <v>130</v>
      </c>
      <c r="J357" s="20">
        <f>IF(I357*0.12&lt;=20,I357*0.12,20)</f>
        <v>15.6</v>
      </c>
      <c r="K357" s="10">
        <v>31</v>
      </c>
      <c r="L357" s="20">
        <f>IF(K357*0.2&lt;=9,K357*0.2,9)</f>
        <v>6.2</v>
      </c>
      <c r="M357" s="20">
        <f>H357+J357+L357</f>
        <v>33.176000000000002</v>
      </c>
      <c r="N357" s="7">
        <v>3</v>
      </c>
      <c r="O357" s="7">
        <v>4</v>
      </c>
      <c r="P357" s="21">
        <v>0</v>
      </c>
      <c r="Q357" s="7">
        <v>0</v>
      </c>
      <c r="R357" s="7">
        <f>IF(O357+Q357&gt;5,5,O357+Q357)</f>
        <v>4</v>
      </c>
      <c r="S357" s="10">
        <v>0</v>
      </c>
      <c r="T357" s="10">
        <v>0</v>
      </c>
      <c r="U357" s="10">
        <v>0</v>
      </c>
      <c r="V357" s="30">
        <v>0</v>
      </c>
      <c r="W357" s="31">
        <v>0</v>
      </c>
      <c r="X357" s="21">
        <v>3</v>
      </c>
      <c r="Y357" s="21">
        <v>2</v>
      </c>
      <c r="Z357" s="7">
        <v>0</v>
      </c>
      <c r="AA357" s="10">
        <v>0</v>
      </c>
      <c r="AB357" s="21">
        <v>0</v>
      </c>
      <c r="AC357" s="7">
        <v>0</v>
      </c>
      <c r="AD357" s="20">
        <f>S357+T357+U357+W357+Y357+Z357+AA357+AB357+AC357</f>
        <v>2</v>
      </c>
      <c r="AE357" s="24">
        <v>12.66</v>
      </c>
      <c r="AF357" s="20">
        <f>IF(AE357*0.23&lt;=7,AE357*0.23,7)</f>
        <v>2.9117999999999999</v>
      </c>
      <c r="AG357" s="6">
        <v>0</v>
      </c>
      <c r="AH357" s="10">
        <v>0</v>
      </c>
      <c r="AI357" s="10">
        <v>40</v>
      </c>
      <c r="AJ357" s="23">
        <f>IF(AI357*0.1&lt;=6,AI357*0.1,6)</f>
        <v>4</v>
      </c>
      <c r="AK357" s="20">
        <f>AF357+AH357+AJ357</f>
        <v>6.9117999999999995</v>
      </c>
      <c r="AL357" s="20">
        <f>M357+R357+AD357+AK357</f>
        <v>46.087800000000001</v>
      </c>
    </row>
    <row r="358" spans="1:38" ht="12.75" customHeight="1" x14ac:dyDescent="0.25">
      <c r="A358" s="5">
        <v>357</v>
      </c>
      <c r="B358" s="10" t="s">
        <v>425</v>
      </c>
      <c r="C358" s="10" t="s">
        <v>98</v>
      </c>
      <c r="D358" s="10" t="s">
        <v>683</v>
      </c>
      <c r="E358" s="10" t="s">
        <v>1160</v>
      </c>
      <c r="F358" s="10" t="s">
        <v>643</v>
      </c>
      <c r="G358" s="10">
        <v>1259</v>
      </c>
      <c r="H358" s="20">
        <f>IF(G358*0.012&lt;=21,G358*0.012,21)</f>
        <v>15.108000000000001</v>
      </c>
      <c r="I358" s="20">
        <v>140</v>
      </c>
      <c r="J358" s="20">
        <f>IF(I358*0.12&lt;=20,I358*0.12,20)</f>
        <v>16.8</v>
      </c>
      <c r="K358" s="10">
        <v>42</v>
      </c>
      <c r="L358" s="20">
        <f>IF(K358*0.2&lt;=9,K358*0.2,9)</f>
        <v>8.4</v>
      </c>
      <c r="M358" s="20">
        <f>H358+J358+L358</f>
        <v>40.308</v>
      </c>
      <c r="N358" s="7">
        <v>1</v>
      </c>
      <c r="O358" s="7">
        <v>0</v>
      </c>
      <c r="P358" s="21">
        <v>2</v>
      </c>
      <c r="Q358" s="7">
        <v>4</v>
      </c>
      <c r="R358" s="7">
        <f>IF(O358+Q358&gt;5,5,O358+Q358)</f>
        <v>4</v>
      </c>
      <c r="S358" s="10">
        <v>0</v>
      </c>
      <c r="T358" s="10">
        <v>0</v>
      </c>
      <c r="U358" s="22">
        <v>3</v>
      </c>
      <c r="V358" s="30">
        <v>14</v>
      </c>
      <c r="W358" s="31">
        <v>7</v>
      </c>
      <c r="X358" s="21">
        <v>1</v>
      </c>
      <c r="Y358" s="21">
        <v>2</v>
      </c>
      <c r="Z358" s="7">
        <v>0</v>
      </c>
      <c r="AA358" s="10">
        <v>0</v>
      </c>
      <c r="AB358" s="21">
        <v>0</v>
      </c>
      <c r="AC358" s="7">
        <v>0</v>
      </c>
      <c r="AD358" s="20">
        <f>S358+T358+U358+W358+Y358+Z358+AA358+AB358+AC358</f>
        <v>12</v>
      </c>
      <c r="AE358" s="24" t="s">
        <v>877</v>
      </c>
      <c r="AF358" s="20">
        <v>0</v>
      </c>
      <c r="AG358" s="6">
        <v>0</v>
      </c>
      <c r="AH358" s="10">
        <v>0</v>
      </c>
      <c r="AI358" s="10">
        <v>40</v>
      </c>
      <c r="AJ358" s="23">
        <f>IF(AI358*0.1&lt;=6,AI358*0.1,6)</f>
        <v>4</v>
      </c>
      <c r="AK358" s="20">
        <f>AF358+AH358+AJ358</f>
        <v>4</v>
      </c>
      <c r="AL358" s="20">
        <f>M358+R358+AD358+AK358</f>
        <v>60.308</v>
      </c>
    </row>
    <row r="359" spans="1:38" ht="12.75" customHeight="1" x14ac:dyDescent="0.25">
      <c r="A359" s="5">
        <v>358</v>
      </c>
      <c r="B359" s="10" t="s">
        <v>425</v>
      </c>
      <c r="C359" s="10" t="s">
        <v>98</v>
      </c>
      <c r="D359" s="10" t="s">
        <v>698</v>
      </c>
      <c r="E359" s="10" t="s">
        <v>1161</v>
      </c>
      <c r="F359" s="10" t="s">
        <v>480</v>
      </c>
      <c r="G359" s="10">
        <v>1696</v>
      </c>
      <c r="H359" s="20">
        <f>IF(G359*0.012&lt;=21,G359*0.012,21)</f>
        <v>20.352</v>
      </c>
      <c r="I359" s="20">
        <v>150</v>
      </c>
      <c r="J359" s="20">
        <f>IF(I359*0.12&lt;=20,I359*0.12,20)</f>
        <v>18</v>
      </c>
      <c r="K359" s="10">
        <v>42</v>
      </c>
      <c r="L359" s="20">
        <f>IF(K359*0.2&lt;=9,K359*0.2,9)</f>
        <v>8.4</v>
      </c>
      <c r="M359" s="20">
        <f>H359+J359+L359</f>
        <v>46.752000000000002</v>
      </c>
      <c r="N359" s="7">
        <v>1</v>
      </c>
      <c r="O359" s="7">
        <v>0</v>
      </c>
      <c r="P359" s="21">
        <v>2</v>
      </c>
      <c r="Q359" s="7">
        <v>4</v>
      </c>
      <c r="R359" s="7">
        <f>IF(O359+Q359&gt;5,5,O359+Q359)</f>
        <v>4</v>
      </c>
      <c r="S359" s="10">
        <v>0</v>
      </c>
      <c r="T359" s="10">
        <v>0</v>
      </c>
      <c r="U359" s="22">
        <v>3</v>
      </c>
      <c r="V359" s="24" t="s">
        <v>1349</v>
      </c>
      <c r="W359" s="6">
        <v>0</v>
      </c>
      <c r="X359" s="21">
        <v>1</v>
      </c>
      <c r="Y359" s="21">
        <v>2</v>
      </c>
      <c r="Z359" s="7">
        <v>0</v>
      </c>
      <c r="AA359" s="10">
        <v>0</v>
      </c>
      <c r="AB359" s="21">
        <v>0</v>
      </c>
      <c r="AC359" s="7">
        <v>0</v>
      </c>
      <c r="AD359" s="20">
        <f>S359+T359+U359+W359+Y359+Z359+AA359+AB359+AC359</f>
        <v>5</v>
      </c>
      <c r="AE359" s="24" t="s">
        <v>877</v>
      </c>
      <c r="AF359" s="20">
        <v>0</v>
      </c>
      <c r="AG359" s="6">
        <v>0</v>
      </c>
      <c r="AH359" s="10">
        <v>0</v>
      </c>
      <c r="AI359" s="10">
        <v>8</v>
      </c>
      <c r="AJ359" s="23">
        <f>IF(AI359*0.1&lt;=6,AI359*0.1,6)</f>
        <v>0.8</v>
      </c>
      <c r="AK359" s="20">
        <f>AF359+AH359+AJ359</f>
        <v>0.8</v>
      </c>
      <c r="AL359" s="20">
        <f>M359+R359+AD359+AK359</f>
        <v>56.552</v>
      </c>
    </row>
    <row r="360" spans="1:38" ht="12.75" customHeight="1" x14ac:dyDescent="0.25">
      <c r="A360" s="5">
        <v>359</v>
      </c>
      <c r="B360" s="10" t="s">
        <v>425</v>
      </c>
      <c r="C360" s="10" t="s">
        <v>98</v>
      </c>
      <c r="D360" s="10" t="s">
        <v>699</v>
      </c>
      <c r="E360" s="10" t="s">
        <v>1162</v>
      </c>
      <c r="F360" s="10" t="s">
        <v>624</v>
      </c>
      <c r="G360" s="10">
        <v>942</v>
      </c>
      <c r="H360" s="20">
        <f>IF(G360*0.012&lt;=21,G360*0.012,21)</f>
        <v>11.304</v>
      </c>
      <c r="I360" s="20">
        <v>112</v>
      </c>
      <c r="J360" s="20">
        <f>IF(I360*0.12&lt;=20,I360*0.12,20)</f>
        <v>13.44</v>
      </c>
      <c r="K360" s="10">
        <v>33</v>
      </c>
      <c r="L360" s="20">
        <f>IF(K360*0.2&lt;=9,K360*0.2,9)</f>
        <v>6.6000000000000005</v>
      </c>
      <c r="M360" s="20">
        <f>H360+J360+L360</f>
        <v>31.344000000000001</v>
      </c>
      <c r="N360" s="7">
        <v>1</v>
      </c>
      <c r="O360" s="7">
        <v>0</v>
      </c>
      <c r="P360" s="21">
        <v>2</v>
      </c>
      <c r="Q360" s="7">
        <v>4</v>
      </c>
      <c r="R360" s="7">
        <f>IF(O360+Q360&gt;5,5,O360+Q360)</f>
        <v>4</v>
      </c>
      <c r="S360" s="10">
        <v>0</v>
      </c>
      <c r="T360" s="10">
        <v>0</v>
      </c>
      <c r="U360" s="22">
        <v>3</v>
      </c>
      <c r="V360" s="24" t="s">
        <v>1349</v>
      </c>
      <c r="W360" s="6">
        <v>0</v>
      </c>
      <c r="X360" s="21">
        <v>0</v>
      </c>
      <c r="Y360" s="21">
        <v>0</v>
      </c>
      <c r="Z360" s="7">
        <v>0</v>
      </c>
      <c r="AA360" s="10">
        <v>0</v>
      </c>
      <c r="AB360" s="21">
        <v>0</v>
      </c>
      <c r="AC360" s="7">
        <v>0</v>
      </c>
      <c r="AD360" s="20">
        <f>S360+T360+U360+W360+Y360+Z360+AA360+AB360+AC360</f>
        <v>3</v>
      </c>
      <c r="AE360" s="24">
        <v>10.4</v>
      </c>
      <c r="AF360" s="20">
        <f>IF(AE360*0.23&lt;=7,AE360*0.23,7)</f>
        <v>2.3920000000000003</v>
      </c>
      <c r="AG360" s="6">
        <v>0</v>
      </c>
      <c r="AH360" s="10">
        <v>0</v>
      </c>
      <c r="AI360" s="10">
        <v>27</v>
      </c>
      <c r="AJ360" s="23">
        <f>IF(AI360*0.1&lt;=6,AI360*0.1,6)</f>
        <v>2.7</v>
      </c>
      <c r="AK360" s="20">
        <f>AF360+AH360+AJ360</f>
        <v>5.0920000000000005</v>
      </c>
      <c r="AL360" s="20">
        <f>M360+R360+AD360+AK360</f>
        <v>43.436</v>
      </c>
    </row>
    <row r="361" spans="1:38" ht="12.75" customHeight="1" x14ac:dyDescent="0.25">
      <c r="A361" s="5">
        <v>360</v>
      </c>
      <c r="B361" s="10" t="s">
        <v>425</v>
      </c>
      <c r="C361" s="10" t="s">
        <v>98</v>
      </c>
      <c r="D361" s="10" t="s">
        <v>703</v>
      </c>
      <c r="E361" s="10" t="s">
        <v>1163</v>
      </c>
      <c r="F361" s="10" t="s">
        <v>624</v>
      </c>
      <c r="G361" s="10">
        <v>810</v>
      </c>
      <c r="H361" s="20">
        <f>IF(G361*0.012&lt;=21,G361*0.012,21)</f>
        <v>9.7200000000000006</v>
      </c>
      <c r="I361" s="20">
        <v>89</v>
      </c>
      <c r="J361" s="20">
        <f>IF(I361*0.12&lt;=20,I361*0.12,20)</f>
        <v>10.68</v>
      </c>
      <c r="K361" s="10">
        <v>31</v>
      </c>
      <c r="L361" s="20">
        <f>IF(K361*0.2&lt;=9,K361*0.2,9)</f>
        <v>6.2</v>
      </c>
      <c r="M361" s="20">
        <f>H361+J361+L361</f>
        <v>26.599999999999998</v>
      </c>
      <c r="N361" s="7">
        <v>1</v>
      </c>
      <c r="O361" s="7">
        <v>0</v>
      </c>
      <c r="P361" s="21">
        <v>2</v>
      </c>
      <c r="Q361" s="7">
        <v>4</v>
      </c>
      <c r="R361" s="7">
        <f>IF(O361+Q361&gt;5,5,O361+Q361)</f>
        <v>4</v>
      </c>
      <c r="S361" s="10">
        <v>0</v>
      </c>
      <c r="T361" s="10">
        <v>0</v>
      </c>
      <c r="U361" s="10">
        <v>0</v>
      </c>
      <c r="V361" s="30">
        <v>9</v>
      </c>
      <c r="W361" s="31">
        <v>7</v>
      </c>
      <c r="X361" s="21">
        <v>0</v>
      </c>
      <c r="Y361" s="21">
        <v>0</v>
      </c>
      <c r="Z361" s="7">
        <v>0</v>
      </c>
      <c r="AA361" s="10">
        <v>0</v>
      </c>
      <c r="AB361" s="21">
        <v>0</v>
      </c>
      <c r="AC361" s="7">
        <v>0</v>
      </c>
      <c r="AD361" s="20">
        <f>S361+T361+U361+W361+Y361+Z361+AA361+AB361+AC361</f>
        <v>7</v>
      </c>
      <c r="AE361" s="24">
        <v>9.6300000000000008</v>
      </c>
      <c r="AF361" s="20">
        <f>IF(AE361*0.23&lt;=7,AE361*0.23,7)</f>
        <v>2.2149000000000001</v>
      </c>
      <c r="AG361" s="6">
        <v>0</v>
      </c>
      <c r="AH361" s="10">
        <v>0</v>
      </c>
      <c r="AI361" s="10">
        <v>18</v>
      </c>
      <c r="AJ361" s="23">
        <f>IF(AI361*0.1&lt;=6,AI361*0.1,6)</f>
        <v>1.8</v>
      </c>
      <c r="AK361" s="20">
        <f>AF361+AH361+AJ361</f>
        <v>4.0148999999999999</v>
      </c>
      <c r="AL361" s="20">
        <f>M361+R361+AD361+AK361</f>
        <v>41.614899999999992</v>
      </c>
    </row>
    <row r="362" spans="1:38" ht="12.75" customHeight="1" x14ac:dyDescent="0.25">
      <c r="A362" s="5">
        <v>361</v>
      </c>
      <c r="B362" s="10" t="s">
        <v>425</v>
      </c>
      <c r="C362" s="10" t="s">
        <v>98</v>
      </c>
      <c r="D362" s="10" t="s">
        <v>1164</v>
      </c>
      <c r="E362" s="10" t="s">
        <v>1165</v>
      </c>
      <c r="F362" s="10" t="s">
        <v>454</v>
      </c>
      <c r="G362" s="10">
        <v>1292</v>
      </c>
      <c r="H362" s="20">
        <f>IF(G362*0.012&lt;=21,G362*0.012,21)</f>
        <v>15.504</v>
      </c>
      <c r="I362" s="20">
        <v>140</v>
      </c>
      <c r="J362" s="20">
        <f>IF(I362*0.12&lt;=20,I362*0.12,20)</f>
        <v>16.8</v>
      </c>
      <c r="K362" s="10">
        <v>36</v>
      </c>
      <c r="L362" s="20">
        <f>IF(K362*0.2&lt;=9,K362*0.2,9)</f>
        <v>7.2</v>
      </c>
      <c r="M362" s="20">
        <f>H362+J362+L362</f>
        <v>39.504000000000005</v>
      </c>
      <c r="N362" s="7">
        <v>1</v>
      </c>
      <c r="O362" s="7">
        <v>0</v>
      </c>
      <c r="P362" s="21">
        <v>2</v>
      </c>
      <c r="Q362" s="7">
        <v>4</v>
      </c>
      <c r="R362" s="7">
        <f>IF(O362+Q362&gt;5,5,O362+Q362)</f>
        <v>4</v>
      </c>
      <c r="S362" s="10">
        <v>0</v>
      </c>
      <c r="T362" s="10">
        <v>2</v>
      </c>
      <c r="U362" s="22">
        <v>3</v>
      </c>
      <c r="V362" s="24" t="s">
        <v>1349</v>
      </c>
      <c r="W362" s="6">
        <v>0</v>
      </c>
      <c r="X362" s="21">
        <v>1</v>
      </c>
      <c r="Y362" s="21">
        <v>2</v>
      </c>
      <c r="Z362" s="7">
        <v>0</v>
      </c>
      <c r="AA362" s="10">
        <v>0</v>
      </c>
      <c r="AB362" s="21">
        <v>0</v>
      </c>
      <c r="AC362" s="7">
        <v>0</v>
      </c>
      <c r="AD362" s="20">
        <f>S362+T362+U362+W362+Y362+Z362+AA362+AB362+AC362</f>
        <v>7</v>
      </c>
      <c r="AE362" s="24" t="s">
        <v>877</v>
      </c>
      <c r="AF362" s="20">
        <v>0</v>
      </c>
      <c r="AG362" s="6">
        <v>0</v>
      </c>
      <c r="AH362" s="10">
        <v>0</v>
      </c>
      <c r="AI362" s="10">
        <v>43</v>
      </c>
      <c r="AJ362" s="23">
        <f>IF(AI362*0.1&lt;=6,AI362*0.1,6)</f>
        <v>4.3</v>
      </c>
      <c r="AK362" s="20">
        <f>AF362+AH362+AJ362</f>
        <v>4.3</v>
      </c>
      <c r="AL362" s="20">
        <f>M362+R362+AD362+AK362</f>
        <v>54.804000000000002</v>
      </c>
    </row>
    <row r="363" spans="1:38" ht="12.75" customHeight="1" x14ac:dyDescent="0.25">
      <c r="A363" s="5">
        <v>362</v>
      </c>
      <c r="B363" s="10" t="s">
        <v>425</v>
      </c>
      <c r="C363" s="10" t="s">
        <v>115</v>
      </c>
      <c r="D363" s="10" t="s">
        <v>733</v>
      </c>
      <c r="E363" s="10" t="s">
        <v>1166</v>
      </c>
      <c r="F363" s="10" t="s">
        <v>454</v>
      </c>
      <c r="G363" s="10">
        <v>704</v>
      </c>
      <c r="H363" s="20">
        <f>IF(G363*0.012&lt;=21,G363*0.012,21)</f>
        <v>8.4480000000000004</v>
      </c>
      <c r="I363" s="20">
        <v>82</v>
      </c>
      <c r="J363" s="20">
        <f>IF(I363*0.12&lt;=20,I363*0.12,20)</f>
        <v>9.84</v>
      </c>
      <c r="K363" s="10">
        <v>16</v>
      </c>
      <c r="L363" s="20">
        <f>IF(K363*0.2&lt;=9,K363*0.2,9)</f>
        <v>3.2</v>
      </c>
      <c r="M363" s="20">
        <f>H363+J363+L363</f>
        <v>21.488</v>
      </c>
      <c r="N363" s="7">
        <v>1</v>
      </c>
      <c r="O363" s="7">
        <v>0</v>
      </c>
      <c r="P363" s="21">
        <v>0</v>
      </c>
      <c r="Q363" s="7">
        <v>0</v>
      </c>
      <c r="R363" s="7">
        <f>IF(O363+Q363&gt;5,5,O363+Q363)</f>
        <v>0</v>
      </c>
      <c r="S363" s="10">
        <v>0</v>
      </c>
      <c r="T363" s="10">
        <v>0</v>
      </c>
      <c r="U363" s="10">
        <v>0</v>
      </c>
      <c r="V363" s="30">
        <v>0</v>
      </c>
      <c r="W363" s="6">
        <v>0</v>
      </c>
      <c r="X363" s="21">
        <v>1</v>
      </c>
      <c r="Y363" s="21">
        <v>2</v>
      </c>
      <c r="Z363" s="7">
        <v>0</v>
      </c>
      <c r="AA363" s="10">
        <v>0</v>
      </c>
      <c r="AB363" s="21">
        <v>0</v>
      </c>
      <c r="AC363" s="10">
        <v>0</v>
      </c>
      <c r="AD363" s="20">
        <f>S363+T363+U363+W363+Y363+Z363+AA363+AB363+AC363</f>
        <v>2</v>
      </c>
      <c r="AE363" s="24" t="s">
        <v>877</v>
      </c>
      <c r="AF363" s="20">
        <v>0</v>
      </c>
      <c r="AG363" s="6">
        <v>0</v>
      </c>
      <c r="AH363" s="10">
        <v>0</v>
      </c>
      <c r="AI363" s="10">
        <v>32</v>
      </c>
      <c r="AJ363" s="23">
        <f>IF(AI363*0.1&lt;=6,AI363*0.1,6)</f>
        <v>3.2</v>
      </c>
      <c r="AK363" s="20">
        <f>AF363+AH363+AJ363</f>
        <v>3.2</v>
      </c>
      <c r="AL363" s="20">
        <f>M363+R363+AD363+AK363</f>
        <v>26.687999999999999</v>
      </c>
    </row>
    <row r="364" spans="1:38" ht="12.75" customHeight="1" x14ac:dyDescent="0.25">
      <c r="A364" s="5">
        <v>363</v>
      </c>
      <c r="B364" s="10" t="s">
        <v>425</v>
      </c>
      <c r="C364" s="10" t="s">
        <v>125</v>
      </c>
      <c r="D364" s="10" t="s">
        <v>788</v>
      </c>
      <c r="E364" s="10" t="s">
        <v>1167</v>
      </c>
      <c r="F364" s="10" t="s">
        <v>480</v>
      </c>
      <c r="G364" s="10">
        <v>1349</v>
      </c>
      <c r="H364" s="20">
        <f>IF(G364*0.012&lt;=21,G364*0.012,21)</f>
        <v>16.187999999999999</v>
      </c>
      <c r="I364" s="20">
        <v>137</v>
      </c>
      <c r="J364" s="20">
        <f>IF(I364*0.12&lt;=20,I364*0.12,20)</f>
        <v>16.439999999999998</v>
      </c>
      <c r="K364" s="10">
        <v>41</v>
      </c>
      <c r="L364" s="20">
        <f>IF(K364*0.2&lt;=9,K364*0.2,9)</f>
        <v>8.2000000000000011</v>
      </c>
      <c r="M364" s="20">
        <f>H364+J364+L364</f>
        <v>40.828000000000003</v>
      </c>
      <c r="N364" s="7">
        <v>1</v>
      </c>
      <c r="O364" s="7">
        <v>0</v>
      </c>
      <c r="P364" s="21">
        <v>2</v>
      </c>
      <c r="Q364" s="7">
        <v>3</v>
      </c>
      <c r="R364" s="7">
        <f>IF(O364+Q364&gt;5,5,O364+Q364)</f>
        <v>3</v>
      </c>
      <c r="S364" s="10">
        <v>0</v>
      </c>
      <c r="T364" s="10">
        <v>0</v>
      </c>
      <c r="U364" s="22">
        <v>3</v>
      </c>
      <c r="V364" s="24">
        <v>13</v>
      </c>
      <c r="W364" s="6">
        <v>7</v>
      </c>
      <c r="X364" s="21">
        <v>0</v>
      </c>
      <c r="Y364" s="21">
        <v>0</v>
      </c>
      <c r="Z364" s="7">
        <v>0</v>
      </c>
      <c r="AA364" s="10">
        <v>0</v>
      </c>
      <c r="AB364" s="21">
        <v>0</v>
      </c>
      <c r="AC364" s="7">
        <v>0</v>
      </c>
      <c r="AD364" s="20">
        <f>S364+T364+U364+W364+Y364+Z364+AA364+AB364+AC364</f>
        <v>10</v>
      </c>
      <c r="AE364" s="24" t="s">
        <v>877</v>
      </c>
      <c r="AF364" s="20">
        <v>0</v>
      </c>
      <c r="AG364" s="6">
        <v>0</v>
      </c>
      <c r="AH364" s="10">
        <v>0</v>
      </c>
      <c r="AI364" s="10">
        <v>24</v>
      </c>
      <c r="AJ364" s="23">
        <f>IF(AI364*0.1&lt;=6,AI364*0.1,6)</f>
        <v>2.4000000000000004</v>
      </c>
      <c r="AK364" s="20">
        <f>AF364+AH364+AJ364</f>
        <v>2.4000000000000004</v>
      </c>
      <c r="AL364" s="20">
        <f>M364+R364+AD364+AK364</f>
        <v>56.228000000000002</v>
      </c>
    </row>
    <row r="365" spans="1:38" ht="12.75" customHeight="1" x14ac:dyDescent="0.25">
      <c r="A365" s="5">
        <v>364</v>
      </c>
      <c r="B365" s="10" t="s">
        <v>425</v>
      </c>
      <c r="C365" s="10" t="s">
        <v>37</v>
      </c>
      <c r="D365" s="10" t="s">
        <v>468</v>
      </c>
      <c r="E365" s="10" t="s">
        <v>1168</v>
      </c>
      <c r="F365" s="10" t="s">
        <v>469</v>
      </c>
      <c r="G365" s="10">
        <v>814</v>
      </c>
      <c r="H365" s="20">
        <f>IF(G365*0.012&lt;=21,G365*0.012,21)</f>
        <v>9.7680000000000007</v>
      </c>
      <c r="I365" s="20">
        <v>117</v>
      </c>
      <c r="J365" s="20">
        <f>IF(I365*0.12&lt;=20,I365*0.12,20)</f>
        <v>14.04</v>
      </c>
      <c r="K365" s="10">
        <v>28</v>
      </c>
      <c r="L365" s="20">
        <f>IF(K365*0.2&lt;=9,K365*0.2,9)</f>
        <v>5.6000000000000005</v>
      </c>
      <c r="M365" s="20">
        <f>H365+J365+L365</f>
        <v>29.408000000000001</v>
      </c>
      <c r="N365" s="7">
        <v>3</v>
      </c>
      <c r="O365" s="7">
        <v>4</v>
      </c>
      <c r="P365" s="21">
        <v>0</v>
      </c>
      <c r="Q365" s="7">
        <v>0</v>
      </c>
      <c r="R365" s="7">
        <f>IF(O365+Q365&gt;5,5,O365+Q365)</f>
        <v>4</v>
      </c>
      <c r="S365" s="10">
        <v>0</v>
      </c>
      <c r="T365" s="10">
        <v>0</v>
      </c>
      <c r="U365" s="10">
        <v>0</v>
      </c>
      <c r="V365" s="24">
        <v>0</v>
      </c>
      <c r="W365" s="31">
        <v>0</v>
      </c>
      <c r="X365" s="21">
        <v>8</v>
      </c>
      <c r="Y365" s="21">
        <v>4</v>
      </c>
      <c r="Z365" s="7">
        <v>0</v>
      </c>
      <c r="AA365" s="10">
        <v>0</v>
      </c>
      <c r="AB365" s="21">
        <v>7</v>
      </c>
      <c r="AC365" s="7">
        <v>3</v>
      </c>
      <c r="AD365" s="20">
        <f>S365+T365+U365+W365+Y365+Z365+AA365+AB365+AC365</f>
        <v>14</v>
      </c>
      <c r="AE365" s="24" t="s">
        <v>877</v>
      </c>
      <c r="AF365" s="20">
        <v>0</v>
      </c>
      <c r="AG365" s="6">
        <v>0</v>
      </c>
      <c r="AH365" s="10">
        <v>0</v>
      </c>
      <c r="AI365" s="10">
        <v>24</v>
      </c>
      <c r="AJ365" s="23">
        <f>IF(AI365*0.1&lt;=6,AI365*0.1,6)</f>
        <v>2.4000000000000004</v>
      </c>
      <c r="AK365" s="20">
        <f>AF365+AH365+AJ365</f>
        <v>2.4000000000000004</v>
      </c>
      <c r="AL365" s="20">
        <f>M365+R365+AD365+AK365</f>
        <v>49.808</v>
      </c>
    </row>
    <row r="366" spans="1:38" ht="12.75" customHeight="1" x14ac:dyDescent="0.25">
      <c r="A366" s="5">
        <v>365</v>
      </c>
      <c r="B366" s="10" t="s">
        <v>425</v>
      </c>
      <c r="C366" s="10" t="s">
        <v>37</v>
      </c>
      <c r="D366" s="10" t="s">
        <v>473</v>
      </c>
      <c r="E366" s="10" t="s">
        <v>1169</v>
      </c>
      <c r="F366" s="10" t="s">
        <v>474</v>
      </c>
      <c r="G366" s="10">
        <v>536</v>
      </c>
      <c r="H366" s="20">
        <f>IF(G366*0.012&lt;=21,G366*0.012,21)</f>
        <v>6.4320000000000004</v>
      </c>
      <c r="I366" s="20">
        <v>87.5</v>
      </c>
      <c r="J366" s="20">
        <f>IF(I366*0.12&lt;=20,I366*0.12,20)</f>
        <v>10.5</v>
      </c>
      <c r="K366" s="10">
        <v>26</v>
      </c>
      <c r="L366" s="20">
        <f>IF(K366*0.2&lt;=9,K366*0.2,9)</f>
        <v>5.2</v>
      </c>
      <c r="M366" s="20">
        <f>H366+J366+L366</f>
        <v>22.132000000000001</v>
      </c>
      <c r="N366" s="7">
        <v>3</v>
      </c>
      <c r="O366" s="7">
        <v>4</v>
      </c>
      <c r="P366" s="21">
        <v>0</v>
      </c>
      <c r="Q366" s="7">
        <v>0</v>
      </c>
      <c r="R366" s="7">
        <f>IF(O366+Q366&gt;5,5,O366+Q366)</f>
        <v>4</v>
      </c>
      <c r="S366" s="10">
        <v>0</v>
      </c>
      <c r="T366" s="10">
        <v>0</v>
      </c>
      <c r="U366" s="10">
        <v>0</v>
      </c>
      <c r="V366" s="30">
        <v>0</v>
      </c>
      <c r="W366" s="31">
        <v>0</v>
      </c>
      <c r="X366" s="21">
        <v>10</v>
      </c>
      <c r="Y366" s="21">
        <v>7</v>
      </c>
      <c r="Z366" s="7">
        <v>0</v>
      </c>
      <c r="AA366" s="10">
        <v>0</v>
      </c>
      <c r="AB366" s="21">
        <v>7</v>
      </c>
      <c r="AC366" s="7">
        <v>3</v>
      </c>
      <c r="AD366" s="20">
        <f>S366+T366+U366+W366+Y366+Z366+AA366+AB366+AC366</f>
        <v>17</v>
      </c>
      <c r="AE366" s="24" t="s">
        <v>877</v>
      </c>
      <c r="AF366" s="20">
        <v>0</v>
      </c>
      <c r="AG366" s="6">
        <v>0</v>
      </c>
      <c r="AH366" s="10">
        <v>0</v>
      </c>
      <c r="AI366" s="10">
        <v>15</v>
      </c>
      <c r="AJ366" s="23">
        <f>IF(AI366*0.1&lt;=6,AI366*0.1,6)</f>
        <v>1.5</v>
      </c>
      <c r="AK366" s="20">
        <f>AF366+AH366+AJ366</f>
        <v>1.5</v>
      </c>
      <c r="AL366" s="20">
        <f>M366+R366+AD366+AK366</f>
        <v>44.632000000000005</v>
      </c>
    </row>
    <row r="367" spans="1:38" ht="12.75" customHeight="1" x14ac:dyDescent="0.25">
      <c r="A367" s="5">
        <v>366</v>
      </c>
      <c r="B367" s="10" t="s">
        <v>425</v>
      </c>
      <c r="C367" s="10" t="s">
        <v>37</v>
      </c>
      <c r="D367" s="10" t="s">
        <v>481</v>
      </c>
      <c r="E367" s="10" t="s">
        <v>1170</v>
      </c>
      <c r="F367" s="10" t="s">
        <v>482</v>
      </c>
      <c r="G367" s="10">
        <v>455</v>
      </c>
      <c r="H367" s="20">
        <f>IF(G367*0.012&lt;=21,G367*0.012,21)</f>
        <v>5.46</v>
      </c>
      <c r="I367" s="20">
        <v>68</v>
      </c>
      <c r="J367" s="20">
        <f>IF(I367*0.12&lt;=20,I367*0.12,20)</f>
        <v>8.16</v>
      </c>
      <c r="K367" s="10">
        <v>17</v>
      </c>
      <c r="L367" s="20">
        <f>IF(K367*0.2&lt;=9,K367*0.2,9)</f>
        <v>3.4000000000000004</v>
      </c>
      <c r="M367" s="20">
        <f>H367+J367+L367</f>
        <v>17.020000000000003</v>
      </c>
      <c r="N367" s="7">
        <v>3</v>
      </c>
      <c r="O367" s="7">
        <v>4</v>
      </c>
      <c r="P367" s="21">
        <v>0</v>
      </c>
      <c r="Q367" s="7">
        <v>0</v>
      </c>
      <c r="R367" s="7">
        <f>IF(O367+Q367&gt;5,5,O367+Q367)</f>
        <v>4</v>
      </c>
      <c r="S367" s="10">
        <v>0</v>
      </c>
      <c r="T367" s="10">
        <v>0</v>
      </c>
      <c r="U367" s="10">
        <v>0</v>
      </c>
      <c r="V367" s="24">
        <v>0</v>
      </c>
      <c r="W367" s="31">
        <v>0</v>
      </c>
      <c r="X367" s="21">
        <v>6</v>
      </c>
      <c r="Y367" s="21">
        <v>3</v>
      </c>
      <c r="Z367" s="7">
        <v>0</v>
      </c>
      <c r="AA367" s="10">
        <v>0</v>
      </c>
      <c r="AB367" s="21">
        <v>0</v>
      </c>
      <c r="AC367" s="7">
        <v>0</v>
      </c>
      <c r="AD367" s="20">
        <f>S367+T367+U367+W367+Y367+Z367+AA367+AB367+AC367</f>
        <v>3</v>
      </c>
      <c r="AE367" s="24" t="s">
        <v>877</v>
      </c>
      <c r="AF367" s="20">
        <v>0</v>
      </c>
      <c r="AG367" s="6">
        <v>0</v>
      </c>
      <c r="AH367" s="10">
        <v>0</v>
      </c>
      <c r="AI367" s="10">
        <v>24</v>
      </c>
      <c r="AJ367" s="23">
        <f>IF(AI367*0.1&lt;=6,AI367*0.1,6)</f>
        <v>2.4000000000000004</v>
      </c>
      <c r="AK367" s="20">
        <f>AF367+AH367+AJ367</f>
        <v>2.4000000000000004</v>
      </c>
      <c r="AL367" s="20">
        <f>M367+R367+AD367+AK367</f>
        <v>26.42</v>
      </c>
    </row>
    <row r="368" spans="1:38" ht="12.75" customHeight="1" x14ac:dyDescent="0.25">
      <c r="A368" s="5">
        <v>367</v>
      </c>
      <c r="B368" s="10" t="s">
        <v>425</v>
      </c>
      <c r="C368" s="10" t="s">
        <v>37</v>
      </c>
      <c r="D368" s="10" t="s">
        <v>516</v>
      </c>
      <c r="E368" s="10" t="s">
        <v>1171</v>
      </c>
      <c r="F368" s="10" t="s">
        <v>517</v>
      </c>
      <c r="G368" s="10">
        <v>1103</v>
      </c>
      <c r="H368" s="20">
        <f>IF(G368*0.012&lt;=21,G368*0.012,21)</f>
        <v>13.236000000000001</v>
      </c>
      <c r="I368" s="20">
        <v>116</v>
      </c>
      <c r="J368" s="20">
        <f>IF(I368*0.12&lt;=20,I368*0.12,20)</f>
        <v>13.92</v>
      </c>
      <c r="K368" s="10">
        <v>26</v>
      </c>
      <c r="L368" s="20">
        <f>IF(K368*0.2&lt;=9,K368*0.2,9)</f>
        <v>5.2</v>
      </c>
      <c r="M368" s="20">
        <f>H368+J368+L368</f>
        <v>32.356000000000002</v>
      </c>
      <c r="N368" s="7">
        <v>3</v>
      </c>
      <c r="O368" s="7">
        <v>4</v>
      </c>
      <c r="P368" s="21">
        <v>0</v>
      </c>
      <c r="Q368" s="7">
        <v>0</v>
      </c>
      <c r="R368" s="7">
        <f>IF(O368+Q368&gt;5,5,O368+Q368)</f>
        <v>4</v>
      </c>
      <c r="S368" s="10">
        <v>0</v>
      </c>
      <c r="T368" s="10">
        <v>0</v>
      </c>
      <c r="U368" s="10">
        <v>0</v>
      </c>
      <c r="V368" s="30">
        <v>0</v>
      </c>
      <c r="W368" s="31">
        <v>0</v>
      </c>
      <c r="X368" s="21">
        <v>8</v>
      </c>
      <c r="Y368" s="21">
        <v>4</v>
      </c>
      <c r="Z368" s="7">
        <v>0</v>
      </c>
      <c r="AA368" s="10">
        <v>0</v>
      </c>
      <c r="AB368" s="21">
        <v>0</v>
      </c>
      <c r="AC368" s="7">
        <v>0</v>
      </c>
      <c r="AD368" s="20">
        <f>S368+T368+U368+W368+Y368+Z368+AA368+AB368+AC368</f>
        <v>4</v>
      </c>
      <c r="AE368" s="24" t="s">
        <v>877</v>
      </c>
      <c r="AF368" s="20">
        <v>0</v>
      </c>
      <c r="AG368" s="6">
        <v>0</v>
      </c>
      <c r="AH368" s="10">
        <v>0</v>
      </c>
      <c r="AI368" s="10">
        <v>22</v>
      </c>
      <c r="AJ368" s="23">
        <f>IF(AI368*0.1&lt;=6,AI368*0.1,6)</f>
        <v>2.2000000000000002</v>
      </c>
      <c r="AK368" s="20">
        <f>AF368+AH368+AJ368</f>
        <v>2.2000000000000002</v>
      </c>
      <c r="AL368" s="20">
        <f>M368+R368+AD368+AK368</f>
        <v>42.556000000000004</v>
      </c>
    </row>
    <row r="369" spans="1:38" x14ac:dyDescent="0.25">
      <c r="A369" s="5">
        <v>368</v>
      </c>
      <c r="B369" s="10" t="s">
        <v>425</v>
      </c>
      <c r="C369" s="10" t="s">
        <v>37</v>
      </c>
      <c r="D369" s="10" t="s">
        <v>518</v>
      </c>
      <c r="E369" s="10" t="s">
        <v>1172</v>
      </c>
      <c r="F369" s="10" t="s">
        <v>519</v>
      </c>
      <c r="G369" s="10">
        <v>679</v>
      </c>
      <c r="H369" s="20">
        <f>IF(G369*0.012&lt;=21,G369*0.012,21)</f>
        <v>8.1479999999999997</v>
      </c>
      <c r="I369" s="20">
        <v>75</v>
      </c>
      <c r="J369" s="20">
        <f>IF(I369*0.12&lt;=20,I369*0.12,20)</f>
        <v>9</v>
      </c>
      <c r="K369" s="10">
        <v>20</v>
      </c>
      <c r="L369" s="20">
        <f>IF(K369*0.2&lt;=9,K369*0.2,9)</f>
        <v>4</v>
      </c>
      <c r="M369" s="20">
        <f>H369+J369+L369</f>
        <v>21.148</v>
      </c>
      <c r="N369" s="7">
        <v>3</v>
      </c>
      <c r="O369" s="7">
        <v>4</v>
      </c>
      <c r="P369" s="21">
        <v>0</v>
      </c>
      <c r="Q369" s="7">
        <v>0</v>
      </c>
      <c r="R369" s="7">
        <f>IF(O369+Q369&gt;5,5,O369+Q369)</f>
        <v>4</v>
      </c>
      <c r="S369" s="10">
        <v>0</v>
      </c>
      <c r="T369" s="10">
        <v>0</v>
      </c>
      <c r="U369" s="10">
        <v>0</v>
      </c>
      <c r="V369" s="30">
        <v>0</v>
      </c>
      <c r="W369" s="31">
        <v>0</v>
      </c>
      <c r="X369" s="21">
        <v>5</v>
      </c>
      <c r="Y369" s="21">
        <v>3</v>
      </c>
      <c r="Z369" s="7">
        <v>0</v>
      </c>
      <c r="AA369" s="10">
        <v>0</v>
      </c>
      <c r="AB369" s="21">
        <v>0</v>
      </c>
      <c r="AC369" s="7">
        <v>0</v>
      </c>
      <c r="AD369" s="20">
        <f>S369+T369+U369+W369+Y369+Z369+AA369+AB369+AC369</f>
        <v>3</v>
      </c>
      <c r="AE369" s="24" t="s">
        <v>877</v>
      </c>
      <c r="AF369" s="20">
        <v>0</v>
      </c>
      <c r="AG369" s="6">
        <v>0</v>
      </c>
      <c r="AH369" s="10">
        <v>0</v>
      </c>
      <c r="AI369" s="10">
        <v>15</v>
      </c>
      <c r="AJ369" s="23">
        <f>IF(AI369*0.1&lt;=6,AI369*0.1,6)</f>
        <v>1.5</v>
      </c>
      <c r="AK369" s="20">
        <f>AF369+AH369+AJ369</f>
        <v>1.5</v>
      </c>
      <c r="AL369" s="20">
        <f>M369+R369+AD369+AK369</f>
        <v>29.648</v>
      </c>
    </row>
    <row r="370" spans="1:38" ht="12.75" customHeight="1" x14ac:dyDescent="0.25">
      <c r="A370" s="5">
        <v>369</v>
      </c>
      <c r="B370" s="10" t="s">
        <v>425</v>
      </c>
      <c r="C370" s="10" t="s">
        <v>37</v>
      </c>
      <c r="D370" s="10" t="s">
        <v>520</v>
      </c>
      <c r="E370" s="10" t="s">
        <v>1173</v>
      </c>
      <c r="F370" s="10" t="s">
        <v>521</v>
      </c>
      <c r="G370" s="10">
        <v>820</v>
      </c>
      <c r="H370" s="20">
        <f>IF(G370*0.012&lt;=21,G370*0.012,21)</f>
        <v>9.84</v>
      </c>
      <c r="I370" s="20">
        <v>99</v>
      </c>
      <c r="J370" s="20">
        <f>IF(I370*0.12&lt;=20,I370*0.12,20)</f>
        <v>11.879999999999999</v>
      </c>
      <c r="K370" s="10">
        <v>21</v>
      </c>
      <c r="L370" s="20">
        <f>IF(K370*0.2&lt;=9,K370*0.2,9)</f>
        <v>4.2</v>
      </c>
      <c r="M370" s="20">
        <f>H370+J370+L370</f>
        <v>25.919999999999998</v>
      </c>
      <c r="N370" s="7">
        <v>3</v>
      </c>
      <c r="O370" s="7">
        <v>4</v>
      </c>
      <c r="P370" s="21">
        <v>0</v>
      </c>
      <c r="Q370" s="7">
        <v>0</v>
      </c>
      <c r="R370" s="7">
        <f>IF(O370+Q370&gt;5,5,O370+Q370)</f>
        <v>4</v>
      </c>
      <c r="S370" s="10">
        <v>0</v>
      </c>
      <c r="T370" s="10">
        <v>0</v>
      </c>
      <c r="U370" s="10">
        <v>0</v>
      </c>
      <c r="V370" s="30">
        <v>0</v>
      </c>
      <c r="W370" s="31">
        <v>0</v>
      </c>
      <c r="X370" s="21">
        <v>4</v>
      </c>
      <c r="Y370" s="21">
        <v>3</v>
      </c>
      <c r="Z370" s="7">
        <v>0</v>
      </c>
      <c r="AA370" s="10">
        <v>0</v>
      </c>
      <c r="AB370" s="21">
        <v>0</v>
      </c>
      <c r="AC370" s="7">
        <v>0</v>
      </c>
      <c r="AD370" s="20">
        <f>S370+T370+U370+W370+Y370+Z370+AA370+AB370+AC370</f>
        <v>3</v>
      </c>
      <c r="AE370" s="24" t="s">
        <v>877</v>
      </c>
      <c r="AF370" s="20">
        <v>0</v>
      </c>
      <c r="AG370" s="6">
        <v>0</v>
      </c>
      <c r="AH370" s="10">
        <v>0</v>
      </c>
      <c r="AI370" s="10">
        <v>32</v>
      </c>
      <c r="AJ370" s="23">
        <f>IF(AI370*0.1&lt;=6,AI370*0.1,6)</f>
        <v>3.2</v>
      </c>
      <c r="AK370" s="20">
        <f>AF370+AH370+AJ370</f>
        <v>3.2</v>
      </c>
      <c r="AL370" s="20">
        <f>M370+R370+AD370+AK370</f>
        <v>36.120000000000005</v>
      </c>
    </row>
    <row r="371" spans="1:38" ht="12.75" customHeight="1" x14ac:dyDescent="0.25">
      <c r="A371" s="5">
        <v>370</v>
      </c>
      <c r="B371" s="10" t="s">
        <v>425</v>
      </c>
      <c r="C371" s="10" t="s">
        <v>37</v>
      </c>
      <c r="D371" s="10" t="s">
        <v>524</v>
      </c>
      <c r="E371" s="10" t="s">
        <v>1174</v>
      </c>
      <c r="F371" s="10" t="s">
        <v>525</v>
      </c>
      <c r="G371" s="10">
        <v>891</v>
      </c>
      <c r="H371" s="20">
        <f>IF(G371*0.012&lt;=21,G371*0.012,21)</f>
        <v>10.692</v>
      </c>
      <c r="I371" s="20">
        <v>106</v>
      </c>
      <c r="J371" s="20">
        <f>IF(I371*0.12&lt;=20,I371*0.12,20)</f>
        <v>12.719999999999999</v>
      </c>
      <c r="K371" s="10">
        <v>26</v>
      </c>
      <c r="L371" s="20">
        <f>IF(K371*0.2&lt;=9,K371*0.2,9)</f>
        <v>5.2</v>
      </c>
      <c r="M371" s="20">
        <f>H371+J371+L371</f>
        <v>28.611999999999998</v>
      </c>
      <c r="N371" s="7">
        <v>3</v>
      </c>
      <c r="O371" s="7">
        <v>4</v>
      </c>
      <c r="P371" s="21">
        <v>0</v>
      </c>
      <c r="Q371" s="7">
        <v>0</v>
      </c>
      <c r="R371" s="7">
        <f>IF(O371+Q371&gt;5,5,O371+Q371)</f>
        <v>4</v>
      </c>
      <c r="S371" s="10">
        <v>0</v>
      </c>
      <c r="T371" s="10">
        <v>0</v>
      </c>
      <c r="U371" s="10">
        <v>0</v>
      </c>
      <c r="V371" s="30">
        <v>0</v>
      </c>
      <c r="W371" s="31">
        <v>0</v>
      </c>
      <c r="X371" s="21">
        <v>3</v>
      </c>
      <c r="Y371" s="21">
        <v>2</v>
      </c>
      <c r="Z371" s="7">
        <v>0</v>
      </c>
      <c r="AA371" s="10">
        <v>0</v>
      </c>
      <c r="AB371" s="21">
        <v>0</v>
      </c>
      <c r="AC371" s="10">
        <v>0</v>
      </c>
      <c r="AD371" s="20">
        <f>S371+T371+U371+W371+Y371+Z371+AA371+AB371+AC371</f>
        <v>2</v>
      </c>
      <c r="AE371" s="24" t="s">
        <v>877</v>
      </c>
      <c r="AF371" s="20">
        <v>0</v>
      </c>
      <c r="AG371" s="6">
        <v>0</v>
      </c>
      <c r="AH371" s="10">
        <v>0</v>
      </c>
      <c r="AI371" s="10">
        <v>32</v>
      </c>
      <c r="AJ371" s="23">
        <f>IF(AI371*0.1&lt;=6,AI371*0.1,6)</f>
        <v>3.2</v>
      </c>
      <c r="AK371" s="20">
        <f>AF371+AH371+AJ371</f>
        <v>3.2</v>
      </c>
      <c r="AL371" s="20">
        <f>M371+R371+AD371+AK371</f>
        <v>37.811999999999998</v>
      </c>
    </row>
    <row r="372" spans="1:38" ht="12.75" customHeight="1" x14ac:dyDescent="0.25">
      <c r="A372" s="5">
        <v>371</v>
      </c>
      <c r="B372" s="10" t="s">
        <v>425</v>
      </c>
      <c r="C372" s="10" t="s">
        <v>37</v>
      </c>
      <c r="D372" s="10" t="s">
        <v>529</v>
      </c>
      <c r="E372" s="10" t="s">
        <v>1175</v>
      </c>
      <c r="F372" s="10" t="s">
        <v>530</v>
      </c>
      <c r="G372" s="10">
        <v>835</v>
      </c>
      <c r="H372" s="20">
        <f>IF(G372*0.012&lt;=21,G372*0.012,21)</f>
        <v>10.02</v>
      </c>
      <c r="I372" s="20">
        <v>90</v>
      </c>
      <c r="J372" s="20">
        <f>IF(I372*0.12&lt;=20,I372*0.12,20)</f>
        <v>10.799999999999999</v>
      </c>
      <c r="K372" s="10">
        <v>24</v>
      </c>
      <c r="L372" s="20">
        <f>IF(K372*0.2&lt;=9,K372*0.2,9)</f>
        <v>4.8000000000000007</v>
      </c>
      <c r="M372" s="20">
        <f>H372+J372+L372</f>
        <v>25.62</v>
      </c>
      <c r="N372" s="7">
        <v>3</v>
      </c>
      <c r="O372" s="7">
        <v>4</v>
      </c>
      <c r="P372" s="21">
        <v>0</v>
      </c>
      <c r="Q372" s="7">
        <v>0</v>
      </c>
      <c r="R372" s="7">
        <f>IF(O372+Q372&gt;5,5,O372+Q372)</f>
        <v>4</v>
      </c>
      <c r="S372" s="10">
        <v>0</v>
      </c>
      <c r="T372" s="10">
        <v>0</v>
      </c>
      <c r="U372" s="10">
        <v>0</v>
      </c>
      <c r="V372" s="30">
        <v>0</v>
      </c>
      <c r="W372" s="31">
        <v>0</v>
      </c>
      <c r="X372" s="21">
        <v>5</v>
      </c>
      <c r="Y372" s="21">
        <v>3</v>
      </c>
      <c r="Z372" s="7">
        <v>0</v>
      </c>
      <c r="AA372" s="10">
        <v>0</v>
      </c>
      <c r="AB372" s="21">
        <v>0</v>
      </c>
      <c r="AC372" s="10">
        <v>0</v>
      </c>
      <c r="AD372" s="20">
        <f>S372+T372+U372+W372+Y372+Z372+AA372+AB372+AC372</f>
        <v>3</v>
      </c>
      <c r="AE372" s="24">
        <v>9.94</v>
      </c>
      <c r="AF372" s="20">
        <f>IF(AE372*0.23&lt;=7,AE372*0.23,7)</f>
        <v>2.2862</v>
      </c>
      <c r="AG372" s="6">
        <v>0</v>
      </c>
      <c r="AH372" s="10">
        <v>0</v>
      </c>
      <c r="AI372" s="10">
        <v>18</v>
      </c>
      <c r="AJ372" s="23">
        <f>IF(AI372*0.1&lt;=6,AI372*0.1,6)</f>
        <v>1.8</v>
      </c>
      <c r="AK372" s="20">
        <f>AF372+AH372+AJ372</f>
        <v>4.0861999999999998</v>
      </c>
      <c r="AL372" s="20">
        <f>M372+R372+AD372+AK372</f>
        <v>36.706200000000003</v>
      </c>
    </row>
    <row r="373" spans="1:38" ht="12.75" customHeight="1" x14ac:dyDescent="0.25">
      <c r="A373" s="5">
        <v>372</v>
      </c>
      <c r="B373" s="10" t="s">
        <v>425</v>
      </c>
      <c r="C373" s="10" t="s">
        <v>37</v>
      </c>
      <c r="D373" s="10" t="s">
        <v>531</v>
      </c>
      <c r="E373" s="10" t="s">
        <v>1176</v>
      </c>
      <c r="F373" s="10" t="s">
        <v>532</v>
      </c>
      <c r="G373" s="10">
        <v>710</v>
      </c>
      <c r="H373" s="20">
        <f>IF(G373*0.012&lt;=21,G373*0.012,21)</f>
        <v>8.52</v>
      </c>
      <c r="I373" s="20">
        <v>92</v>
      </c>
      <c r="J373" s="20">
        <f>IF(I373*0.12&lt;=20,I373*0.12,20)</f>
        <v>11.04</v>
      </c>
      <c r="K373" s="10">
        <v>21</v>
      </c>
      <c r="L373" s="20">
        <f>IF(K373*0.2&lt;=9,K373*0.2,9)</f>
        <v>4.2</v>
      </c>
      <c r="M373" s="20">
        <f>H373+J373+L373</f>
        <v>23.759999999999998</v>
      </c>
      <c r="N373" s="7">
        <v>3</v>
      </c>
      <c r="O373" s="7">
        <v>4</v>
      </c>
      <c r="P373" s="21">
        <v>0</v>
      </c>
      <c r="Q373" s="7">
        <v>0</v>
      </c>
      <c r="R373" s="7">
        <f>IF(O373+Q373&gt;5,5,O373+Q373)</f>
        <v>4</v>
      </c>
      <c r="S373" s="10">
        <v>0</v>
      </c>
      <c r="T373" s="10">
        <v>0</v>
      </c>
      <c r="U373" s="10">
        <v>0</v>
      </c>
      <c r="V373" s="30">
        <v>0</v>
      </c>
      <c r="W373" s="31">
        <v>0</v>
      </c>
      <c r="X373" s="21">
        <v>5</v>
      </c>
      <c r="Y373" s="21">
        <v>3</v>
      </c>
      <c r="Z373" s="7">
        <v>0</v>
      </c>
      <c r="AA373" s="10">
        <v>0</v>
      </c>
      <c r="AB373" s="21">
        <v>0</v>
      </c>
      <c r="AC373" s="7">
        <v>0</v>
      </c>
      <c r="AD373" s="20">
        <f>S373+T373+U373+W373+Y373+Z373+AA373+AB373+AC373</f>
        <v>3</v>
      </c>
      <c r="AE373" s="24">
        <v>15.63</v>
      </c>
      <c r="AF373" s="20">
        <f>IF(AE373*0.23&lt;=7,AE373*0.23,7)</f>
        <v>3.5949000000000004</v>
      </c>
      <c r="AG373" s="6">
        <v>0</v>
      </c>
      <c r="AH373" s="10">
        <v>0</v>
      </c>
      <c r="AI373" s="10">
        <v>26</v>
      </c>
      <c r="AJ373" s="23">
        <f>IF(AI373*0.1&lt;=6,AI373*0.1,6)</f>
        <v>2.6</v>
      </c>
      <c r="AK373" s="20">
        <f>AF373+AH373+AJ373</f>
        <v>6.1949000000000005</v>
      </c>
      <c r="AL373" s="20">
        <f>M373+R373+AD373+AK373</f>
        <v>36.954899999999995</v>
      </c>
    </row>
    <row r="374" spans="1:38" ht="12.75" customHeight="1" x14ac:dyDescent="0.25">
      <c r="A374" s="5">
        <v>373</v>
      </c>
      <c r="B374" s="10" t="s">
        <v>425</v>
      </c>
      <c r="C374" s="10" t="s">
        <v>37</v>
      </c>
      <c r="D374" s="10" t="s">
        <v>533</v>
      </c>
      <c r="E374" s="10" t="s">
        <v>1177</v>
      </c>
      <c r="F374" s="10" t="s">
        <v>534</v>
      </c>
      <c r="G374" s="10">
        <v>877</v>
      </c>
      <c r="H374" s="20">
        <f>IF(G374*0.012&lt;=21,G374*0.012,21)</f>
        <v>10.524000000000001</v>
      </c>
      <c r="I374" s="20">
        <v>109</v>
      </c>
      <c r="J374" s="20">
        <f>IF(I374*0.12&lt;=20,I374*0.12,20)</f>
        <v>13.08</v>
      </c>
      <c r="K374" s="10">
        <v>23</v>
      </c>
      <c r="L374" s="20">
        <f>IF(K374*0.2&lt;=9,K374*0.2,9)</f>
        <v>4.6000000000000005</v>
      </c>
      <c r="M374" s="20">
        <f>H374+J374+L374</f>
        <v>28.204000000000001</v>
      </c>
      <c r="N374" s="7">
        <v>3</v>
      </c>
      <c r="O374" s="7">
        <v>4</v>
      </c>
      <c r="P374" s="21">
        <v>0</v>
      </c>
      <c r="Q374" s="7">
        <v>0</v>
      </c>
      <c r="R374" s="7">
        <f>IF(O374+Q374&gt;5,5,O374+Q374)</f>
        <v>4</v>
      </c>
      <c r="S374" s="10">
        <v>0</v>
      </c>
      <c r="T374" s="10">
        <v>0</v>
      </c>
      <c r="U374" s="10">
        <v>0</v>
      </c>
      <c r="V374" s="30">
        <v>0</v>
      </c>
      <c r="W374" s="31">
        <v>0</v>
      </c>
      <c r="X374" s="21">
        <v>6</v>
      </c>
      <c r="Y374" s="21">
        <v>3</v>
      </c>
      <c r="Z374" s="7">
        <v>0</v>
      </c>
      <c r="AA374" s="10">
        <v>0</v>
      </c>
      <c r="AB374" s="21">
        <v>0</v>
      </c>
      <c r="AC374" s="7">
        <v>0</v>
      </c>
      <c r="AD374" s="20">
        <f>S374+T374+U374+W374+Y374+Z374+AA374+AB374+AC374</f>
        <v>3</v>
      </c>
      <c r="AE374" s="24">
        <v>11.29</v>
      </c>
      <c r="AF374" s="20">
        <f>IF(AE374*0.23&lt;=7,AE374*0.23,7)</f>
        <v>2.5966999999999998</v>
      </c>
      <c r="AG374" s="6">
        <v>0</v>
      </c>
      <c r="AH374" s="10">
        <v>0</v>
      </c>
      <c r="AI374" s="10">
        <v>30</v>
      </c>
      <c r="AJ374" s="23">
        <f>IF(AI374*0.1&lt;=6,AI374*0.1,6)</f>
        <v>3</v>
      </c>
      <c r="AK374" s="20">
        <f>AF374+AH374+AJ374</f>
        <v>5.5967000000000002</v>
      </c>
      <c r="AL374" s="20">
        <f>M374+R374+AD374+AK374</f>
        <v>40.800699999999999</v>
      </c>
    </row>
    <row r="375" spans="1:38" ht="12.75" customHeight="1" x14ac:dyDescent="0.25">
      <c r="A375" s="5">
        <v>374</v>
      </c>
      <c r="B375" s="10" t="s">
        <v>425</v>
      </c>
      <c r="C375" s="10" t="s">
        <v>37</v>
      </c>
      <c r="D375" s="10" t="s">
        <v>535</v>
      </c>
      <c r="E375" s="10" t="s">
        <v>1178</v>
      </c>
      <c r="F375" s="10" t="s">
        <v>536</v>
      </c>
      <c r="G375" s="10">
        <v>1331</v>
      </c>
      <c r="H375" s="20">
        <f>IF(G375*0.012&lt;=21,G375*0.012,21)</f>
        <v>15.972</v>
      </c>
      <c r="I375" s="20">
        <v>136</v>
      </c>
      <c r="J375" s="20">
        <f>IF(I375*0.12&lt;=20,I375*0.12,20)</f>
        <v>16.32</v>
      </c>
      <c r="K375" s="10">
        <v>33</v>
      </c>
      <c r="L375" s="20">
        <f>IF(K375*0.2&lt;=9,K375*0.2,9)</f>
        <v>6.6000000000000005</v>
      </c>
      <c r="M375" s="20">
        <f>H375+J375+L375</f>
        <v>38.892000000000003</v>
      </c>
      <c r="N375" s="7">
        <v>3</v>
      </c>
      <c r="O375" s="7">
        <v>4</v>
      </c>
      <c r="P375" s="21">
        <v>0</v>
      </c>
      <c r="Q375" s="7">
        <v>0</v>
      </c>
      <c r="R375" s="7">
        <f>IF(O375+Q375&gt;5,5,O375+Q375)</f>
        <v>4</v>
      </c>
      <c r="S375" s="10">
        <v>0</v>
      </c>
      <c r="T375" s="10">
        <v>0</v>
      </c>
      <c r="U375" s="10">
        <v>0</v>
      </c>
      <c r="V375" s="30">
        <v>0</v>
      </c>
      <c r="W375" s="31">
        <v>0</v>
      </c>
      <c r="X375" s="21">
        <v>8</v>
      </c>
      <c r="Y375" s="21">
        <v>4</v>
      </c>
      <c r="Z375" s="7">
        <v>0</v>
      </c>
      <c r="AA375" s="10">
        <v>0</v>
      </c>
      <c r="AB375" s="21">
        <v>0</v>
      </c>
      <c r="AC375" s="7">
        <v>0</v>
      </c>
      <c r="AD375" s="20">
        <f>S375+T375+U375+W375+Y375+Z375+AA375+AB375+AC375</f>
        <v>4</v>
      </c>
      <c r="AE375" s="24" t="s">
        <v>877</v>
      </c>
      <c r="AF375" s="20">
        <v>0</v>
      </c>
      <c r="AG375" s="6">
        <v>0</v>
      </c>
      <c r="AH375" s="10">
        <v>0</v>
      </c>
      <c r="AI375" s="10">
        <v>27</v>
      </c>
      <c r="AJ375" s="23">
        <f>IF(AI375*0.1&lt;=6,AI375*0.1,6)</f>
        <v>2.7</v>
      </c>
      <c r="AK375" s="20">
        <f>AF375+AH375+AJ375</f>
        <v>2.7</v>
      </c>
      <c r="AL375" s="20">
        <f>M375+R375+AD375+AK375</f>
        <v>49.592000000000006</v>
      </c>
    </row>
    <row r="376" spans="1:38" ht="12.75" customHeight="1" x14ac:dyDescent="0.25">
      <c r="A376" s="5">
        <v>375</v>
      </c>
      <c r="B376" s="10" t="s">
        <v>425</v>
      </c>
      <c r="C376" s="10" t="s">
        <v>37</v>
      </c>
      <c r="D376" s="10" t="s">
        <v>537</v>
      </c>
      <c r="E376" s="10" t="s">
        <v>1179</v>
      </c>
      <c r="F376" s="10" t="s">
        <v>538</v>
      </c>
      <c r="G376" s="10">
        <v>643</v>
      </c>
      <c r="H376" s="20">
        <f>IF(G376*0.012&lt;=21,G376*0.012,21)</f>
        <v>7.7160000000000002</v>
      </c>
      <c r="I376" s="20">
        <v>85</v>
      </c>
      <c r="J376" s="20">
        <f>IF(I376*0.12&lt;=20,I376*0.12,20)</f>
        <v>10.199999999999999</v>
      </c>
      <c r="K376" s="10">
        <v>19</v>
      </c>
      <c r="L376" s="20">
        <f>IF(K376*0.2&lt;=9,K376*0.2,9)</f>
        <v>3.8000000000000003</v>
      </c>
      <c r="M376" s="20">
        <f>H376+J376+L376</f>
        <v>21.716000000000001</v>
      </c>
      <c r="N376" s="7">
        <v>3</v>
      </c>
      <c r="O376" s="7">
        <v>4</v>
      </c>
      <c r="P376" s="21">
        <v>0</v>
      </c>
      <c r="Q376" s="7">
        <v>0</v>
      </c>
      <c r="R376" s="7">
        <f>IF(O376+Q376&gt;5,5,O376+Q376)</f>
        <v>4</v>
      </c>
      <c r="S376" s="10">
        <v>0</v>
      </c>
      <c r="T376" s="10">
        <v>0</v>
      </c>
      <c r="U376" s="10">
        <v>0</v>
      </c>
      <c r="V376" s="30">
        <v>0</v>
      </c>
      <c r="W376" s="31">
        <v>0</v>
      </c>
      <c r="X376" s="21">
        <v>4</v>
      </c>
      <c r="Y376" s="21">
        <v>3</v>
      </c>
      <c r="Z376" s="7">
        <v>0</v>
      </c>
      <c r="AA376" s="10">
        <v>0</v>
      </c>
      <c r="AB376" s="21">
        <v>0</v>
      </c>
      <c r="AC376" s="7">
        <v>0</v>
      </c>
      <c r="AD376" s="20">
        <f>S376+T376+U376+W376+Y376+Z376+AA376+AB376+AC376</f>
        <v>3</v>
      </c>
      <c r="AE376" s="24" t="s">
        <v>877</v>
      </c>
      <c r="AF376" s="20">
        <v>0</v>
      </c>
      <c r="AG376" s="6">
        <v>0</v>
      </c>
      <c r="AH376" s="10">
        <v>0</v>
      </c>
      <c r="AI376" s="10">
        <v>20</v>
      </c>
      <c r="AJ376" s="23">
        <f>IF(AI376*0.1&lt;=6,AI376*0.1,6)</f>
        <v>2</v>
      </c>
      <c r="AK376" s="20">
        <f>AF376+AH376+AJ376</f>
        <v>2</v>
      </c>
      <c r="AL376" s="20">
        <f>M376+R376+AD376+AK376</f>
        <v>30.716000000000001</v>
      </c>
    </row>
    <row r="377" spans="1:38" ht="12.75" customHeight="1" x14ac:dyDescent="0.25">
      <c r="A377" s="5">
        <v>376</v>
      </c>
      <c r="B377" s="10" t="s">
        <v>425</v>
      </c>
      <c r="C377" s="10" t="s">
        <v>37</v>
      </c>
      <c r="D377" s="10" t="s">
        <v>580</v>
      </c>
      <c r="E377" s="10" t="s">
        <v>1180</v>
      </c>
      <c r="F377" s="10" t="s">
        <v>581</v>
      </c>
      <c r="G377" s="10">
        <v>1340</v>
      </c>
      <c r="H377" s="20">
        <f>IF(G377*0.012&lt;=21,G377*0.012,21)</f>
        <v>16.080000000000002</v>
      </c>
      <c r="I377" s="20">
        <v>146</v>
      </c>
      <c r="J377" s="20">
        <f>IF(I377*0.12&lt;=20,I377*0.12,20)</f>
        <v>17.52</v>
      </c>
      <c r="K377" s="10">
        <v>30</v>
      </c>
      <c r="L377" s="20">
        <f>IF(K377*0.2&lt;=9,K377*0.2,9)</f>
        <v>6</v>
      </c>
      <c r="M377" s="20">
        <f>H377+J377+L377</f>
        <v>39.6</v>
      </c>
      <c r="N377" s="7">
        <v>3</v>
      </c>
      <c r="O377" s="7">
        <v>4</v>
      </c>
      <c r="P377" s="21">
        <v>0</v>
      </c>
      <c r="Q377" s="7">
        <v>0</v>
      </c>
      <c r="R377" s="7">
        <f>IF(O377+Q377&gt;5,5,O377+Q377)</f>
        <v>4</v>
      </c>
      <c r="S377" s="10">
        <v>0</v>
      </c>
      <c r="T377" s="10">
        <v>0</v>
      </c>
      <c r="U377" s="10">
        <v>0</v>
      </c>
      <c r="V377" s="30">
        <v>0</v>
      </c>
      <c r="W377" s="31">
        <v>0</v>
      </c>
      <c r="X377" s="21">
        <v>3</v>
      </c>
      <c r="Y377" s="21">
        <v>2</v>
      </c>
      <c r="Z377" s="7">
        <v>0</v>
      </c>
      <c r="AA377" s="10">
        <v>0</v>
      </c>
      <c r="AB377" s="21">
        <v>0</v>
      </c>
      <c r="AC377" s="10">
        <v>0</v>
      </c>
      <c r="AD377" s="20">
        <f>S377+T377+U377+W377+Y377+Z377+AA377+AB377+AC377</f>
        <v>2</v>
      </c>
      <c r="AE377" s="24" t="s">
        <v>877</v>
      </c>
      <c r="AF377" s="20">
        <v>0</v>
      </c>
      <c r="AG377" s="6">
        <v>0</v>
      </c>
      <c r="AH377" s="10">
        <v>0</v>
      </c>
      <c r="AI377" s="10">
        <v>34</v>
      </c>
      <c r="AJ377" s="23">
        <f>IF(AI377*0.1&lt;=6,AI377*0.1,6)</f>
        <v>3.4000000000000004</v>
      </c>
      <c r="AK377" s="20">
        <f>AF377+AH377+AJ377</f>
        <v>3.4000000000000004</v>
      </c>
      <c r="AL377" s="20">
        <f>M377+R377+AD377+AK377</f>
        <v>49</v>
      </c>
    </row>
    <row r="378" spans="1:38" ht="12.75" customHeight="1" x14ac:dyDescent="0.25">
      <c r="A378" s="5">
        <v>377</v>
      </c>
      <c r="B378" s="10" t="s">
        <v>425</v>
      </c>
      <c r="C378" s="10" t="s">
        <v>37</v>
      </c>
      <c r="D378" s="10" t="s">
        <v>635</v>
      </c>
      <c r="E378" s="10" t="s">
        <v>1181</v>
      </c>
      <c r="F378" s="10" t="s">
        <v>636</v>
      </c>
      <c r="G378" s="10">
        <v>965</v>
      </c>
      <c r="H378" s="20">
        <f>IF(G378*0.012&lt;=21,G378*0.012,21)</f>
        <v>11.58</v>
      </c>
      <c r="I378" s="20">
        <v>117.5</v>
      </c>
      <c r="J378" s="20">
        <f>IF(I378*0.12&lt;=20,I378*0.12,20)</f>
        <v>14.1</v>
      </c>
      <c r="K378" s="10">
        <v>27</v>
      </c>
      <c r="L378" s="20">
        <f>IF(K378*0.2&lt;=9,K378*0.2,9)</f>
        <v>5.4</v>
      </c>
      <c r="M378" s="20">
        <f>H378+J378+L378</f>
        <v>31.08</v>
      </c>
      <c r="N378" s="7">
        <v>3</v>
      </c>
      <c r="O378" s="7">
        <v>4</v>
      </c>
      <c r="P378" s="21">
        <v>0</v>
      </c>
      <c r="Q378" s="7">
        <v>0</v>
      </c>
      <c r="R378" s="7">
        <f>IF(O378+Q378&gt;5,5,O378+Q378)</f>
        <v>4</v>
      </c>
      <c r="S378" s="10">
        <v>0</v>
      </c>
      <c r="T378" s="10">
        <v>0</v>
      </c>
      <c r="U378" s="10">
        <v>0</v>
      </c>
      <c r="V378" s="30">
        <v>0</v>
      </c>
      <c r="W378" s="31">
        <v>0</v>
      </c>
      <c r="X378" s="21">
        <v>5</v>
      </c>
      <c r="Y378" s="21">
        <v>3</v>
      </c>
      <c r="Z378" s="7">
        <v>0</v>
      </c>
      <c r="AA378" s="10">
        <v>0</v>
      </c>
      <c r="AB378" s="21">
        <v>0</v>
      </c>
      <c r="AC378" s="7">
        <v>0</v>
      </c>
      <c r="AD378" s="20">
        <f>S378+T378+U378+W378+Y378+Z378+AA378+AB378+AC378</f>
        <v>3</v>
      </c>
      <c r="AE378" s="24" t="s">
        <v>877</v>
      </c>
      <c r="AF378" s="20">
        <v>0</v>
      </c>
      <c r="AG378" s="6">
        <v>0</v>
      </c>
      <c r="AH378" s="10">
        <v>0</v>
      </c>
      <c r="AI378" s="10">
        <v>38</v>
      </c>
      <c r="AJ378" s="23">
        <f>IF(AI378*0.1&lt;=6,AI378*0.1,6)</f>
        <v>3.8000000000000003</v>
      </c>
      <c r="AK378" s="20">
        <f>AF378+AH378+AJ378</f>
        <v>3.8000000000000003</v>
      </c>
      <c r="AL378" s="20">
        <f>M378+R378+AD378+AK378</f>
        <v>41.879999999999995</v>
      </c>
    </row>
    <row r="379" spans="1:38" ht="12.75" customHeight="1" x14ac:dyDescent="0.25">
      <c r="A379" s="5">
        <v>378</v>
      </c>
      <c r="B379" s="10" t="s">
        <v>425</v>
      </c>
      <c r="C379" s="10" t="s">
        <v>37</v>
      </c>
      <c r="D379" s="10" t="s">
        <v>637</v>
      </c>
      <c r="E379" s="10" t="s">
        <v>1182</v>
      </c>
      <c r="F379" s="10" t="s">
        <v>636</v>
      </c>
      <c r="G379" s="10">
        <v>874</v>
      </c>
      <c r="H379" s="20">
        <f>IF(G379*0.012&lt;=21,G379*0.012,21)</f>
        <v>10.488</v>
      </c>
      <c r="I379" s="20">
        <v>107.5</v>
      </c>
      <c r="J379" s="20">
        <f>IF(I379*0.12&lt;=20,I379*0.12,20)</f>
        <v>12.9</v>
      </c>
      <c r="K379" s="10">
        <v>24</v>
      </c>
      <c r="L379" s="20">
        <f>IF(K379*0.2&lt;=9,K379*0.2,9)</f>
        <v>4.8000000000000007</v>
      </c>
      <c r="M379" s="20">
        <f>H379+J379+L379</f>
        <v>28.187999999999999</v>
      </c>
      <c r="N379" s="7">
        <v>3</v>
      </c>
      <c r="O379" s="7">
        <v>4</v>
      </c>
      <c r="P379" s="21">
        <v>0</v>
      </c>
      <c r="Q379" s="7">
        <v>0</v>
      </c>
      <c r="R379" s="7">
        <f>IF(O379+Q379&gt;5,5,O379+Q379)</f>
        <v>4</v>
      </c>
      <c r="S379" s="10">
        <v>0</v>
      </c>
      <c r="T379" s="10">
        <v>0</v>
      </c>
      <c r="U379" s="10">
        <v>0</v>
      </c>
      <c r="V379" s="30">
        <v>0</v>
      </c>
      <c r="W379" s="31">
        <v>0</v>
      </c>
      <c r="X379" s="21">
        <v>2</v>
      </c>
      <c r="Y379" s="21">
        <v>2</v>
      </c>
      <c r="Z379" s="7">
        <v>0</v>
      </c>
      <c r="AA379" s="10">
        <v>0</v>
      </c>
      <c r="AB379" s="21">
        <v>0</v>
      </c>
      <c r="AC379" s="7">
        <v>0</v>
      </c>
      <c r="AD379" s="20">
        <f>S379+T379+U379+W379+Y379+Z379+AA379+AB379+AC379</f>
        <v>2</v>
      </c>
      <c r="AE379" s="24" t="s">
        <v>877</v>
      </c>
      <c r="AF379" s="20">
        <v>0</v>
      </c>
      <c r="AG379" s="6">
        <v>0</v>
      </c>
      <c r="AH379" s="10">
        <v>0</v>
      </c>
      <c r="AI379" s="10">
        <v>37</v>
      </c>
      <c r="AJ379" s="23">
        <f>IF(AI379*0.1&lt;=6,AI379*0.1,6)</f>
        <v>3.7</v>
      </c>
      <c r="AK379" s="20">
        <f>AF379+AH379+AJ379</f>
        <v>3.7</v>
      </c>
      <c r="AL379" s="20">
        <f>M379+R379+AD379+AK379</f>
        <v>37.888000000000005</v>
      </c>
    </row>
    <row r="380" spans="1:38" ht="12.75" customHeight="1" x14ac:dyDescent="0.25">
      <c r="A380" s="5">
        <v>379</v>
      </c>
      <c r="B380" s="10" t="s">
        <v>425</v>
      </c>
      <c r="C380" s="10" t="s">
        <v>37</v>
      </c>
      <c r="D380" s="10" t="s">
        <v>1183</v>
      </c>
      <c r="E380" s="10" t="s">
        <v>1184</v>
      </c>
      <c r="F380" s="10" t="s">
        <v>461</v>
      </c>
      <c r="G380" s="10">
        <v>1030</v>
      </c>
      <c r="H380" s="20">
        <f>IF(G380*0.012&lt;=21,G380*0.012,21)</f>
        <v>12.36</v>
      </c>
      <c r="I380" s="20">
        <v>117.5</v>
      </c>
      <c r="J380" s="20">
        <f>IF(I380*0.12&lt;=20,I380*0.12,20)</f>
        <v>14.1</v>
      </c>
      <c r="K380" s="10">
        <v>30</v>
      </c>
      <c r="L380" s="20">
        <f>IF(K380*0.2&lt;=9,K380*0.2,9)</f>
        <v>6</v>
      </c>
      <c r="M380" s="20">
        <f>H380+J380+L380</f>
        <v>32.46</v>
      </c>
      <c r="N380" s="7">
        <v>3</v>
      </c>
      <c r="O380" s="7">
        <v>4</v>
      </c>
      <c r="P380" s="21">
        <v>0</v>
      </c>
      <c r="Q380" s="7">
        <v>0</v>
      </c>
      <c r="R380" s="7">
        <f>IF(O380+Q380&gt;5,5,O380+Q380)</f>
        <v>4</v>
      </c>
      <c r="S380" s="10">
        <v>0</v>
      </c>
      <c r="T380" s="10">
        <v>0</v>
      </c>
      <c r="U380" s="10">
        <v>0</v>
      </c>
      <c r="V380" s="30">
        <v>0</v>
      </c>
      <c r="W380" s="31">
        <v>0</v>
      </c>
      <c r="X380" s="21">
        <v>7</v>
      </c>
      <c r="Y380" s="21">
        <v>4</v>
      </c>
      <c r="Z380" s="7">
        <v>0</v>
      </c>
      <c r="AA380" s="10">
        <v>0</v>
      </c>
      <c r="AB380" s="21">
        <v>0</v>
      </c>
      <c r="AC380" s="7">
        <v>0</v>
      </c>
      <c r="AD380" s="20">
        <f>S380+T380+U380+W380+Y380+Z380+AA380+AB380+AC380</f>
        <v>4</v>
      </c>
      <c r="AE380" s="24" t="s">
        <v>877</v>
      </c>
      <c r="AF380" s="20">
        <v>0</v>
      </c>
      <c r="AG380" s="6">
        <v>0</v>
      </c>
      <c r="AH380" s="10">
        <v>0</v>
      </c>
      <c r="AI380" s="10">
        <v>17</v>
      </c>
      <c r="AJ380" s="23">
        <f>IF(AI380*0.1&lt;=6,AI380*0.1,6)</f>
        <v>1.7000000000000002</v>
      </c>
      <c r="AK380" s="20">
        <f>AF380+AH380+AJ380</f>
        <v>1.7000000000000002</v>
      </c>
      <c r="AL380" s="20">
        <f>M380+R380+AD380+AK380</f>
        <v>42.160000000000004</v>
      </c>
    </row>
    <row r="381" spans="1:38" ht="12.75" customHeight="1" x14ac:dyDescent="0.25">
      <c r="A381" s="5">
        <v>380</v>
      </c>
      <c r="B381" s="10" t="s">
        <v>425</v>
      </c>
      <c r="C381" s="10" t="s">
        <v>37</v>
      </c>
      <c r="D381" s="10" t="s">
        <v>1185</v>
      </c>
      <c r="E381" s="10" t="s">
        <v>1186</v>
      </c>
      <c r="F381" s="10" t="s">
        <v>461</v>
      </c>
      <c r="G381" s="10">
        <v>1199</v>
      </c>
      <c r="H381" s="20">
        <f>IF(G381*0.012&lt;=21,G381*0.012,21)</f>
        <v>14.388</v>
      </c>
      <c r="I381" s="20">
        <v>123</v>
      </c>
      <c r="J381" s="20">
        <f>IF(I381*0.12&lt;=20,I381*0.12,20)</f>
        <v>14.76</v>
      </c>
      <c r="K381" s="10">
        <v>31</v>
      </c>
      <c r="L381" s="20">
        <f>IF(K381*0.2&lt;=9,K381*0.2,9)</f>
        <v>6.2</v>
      </c>
      <c r="M381" s="20">
        <f>H381+J381+L381</f>
        <v>35.347999999999999</v>
      </c>
      <c r="N381" s="7">
        <v>3</v>
      </c>
      <c r="O381" s="7">
        <v>4</v>
      </c>
      <c r="P381" s="21">
        <v>0</v>
      </c>
      <c r="Q381" s="7">
        <v>0</v>
      </c>
      <c r="R381" s="7">
        <f>IF(O381+Q381&gt;5,5,O381+Q381)</f>
        <v>4</v>
      </c>
      <c r="S381" s="10">
        <v>0</v>
      </c>
      <c r="T381" s="10">
        <v>0</v>
      </c>
      <c r="U381" s="10">
        <v>0</v>
      </c>
      <c r="V381" s="30">
        <v>0</v>
      </c>
      <c r="W381" s="31">
        <v>0</v>
      </c>
      <c r="X381" s="21">
        <v>3</v>
      </c>
      <c r="Y381" s="21">
        <v>2</v>
      </c>
      <c r="Z381" s="7">
        <v>0</v>
      </c>
      <c r="AA381" s="10">
        <v>0</v>
      </c>
      <c r="AB381" s="21">
        <v>0</v>
      </c>
      <c r="AC381" s="7">
        <v>0</v>
      </c>
      <c r="AD381" s="20">
        <f>S381+T381+U381+W381+Y381+Z381+AA381+AB381+AC381</f>
        <v>2</v>
      </c>
      <c r="AE381" s="24">
        <v>18.18</v>
      </c>
      <c r="AF381" s="20">
        <f>IF(AE381*0.23&lt;=7,AE381*0.23,7)</f>
        <v>4.1814</v>
      </c>
      <c r="AG381" s="6">
        <v>0</v>
      </c>
      <c r="AH381" s="10">
        <v>0</v>
      </c>
      <c r="AI381" s="10">
        <v>26</v>
      </c>
      <c r="AJ381" s="23">
        <f>IF(AI381*0.1&lt;=6,AI381*0.1,6)</f>
        <v>2.6</v>
      </c>
      <c r="AK381" s="20">
        <f>AF381+AH381+AJ381</f>
        <v>6.7813999999999997</v>
      </c>
      <c r="AL381" s="20">
        <f>M381+R381+AD381+AK381</f>
        <v>48.129399999999997</v>
      </c>
    </row>
    <row r="382" spans="1:38" ht="12.75" customHeight="1" x14ac:dyDescent="0.25">
      <c r="A382" s="5">
        <v>381</v>
      </c>
      <c r="B382" s="10" t="s">
        <v>425</v>
      </c>
      <c r="C382" s="10" t="s">
        <v>37</v>
      </c>
      <c r="D382" s="10" t="s">
        <v>1187</v>
      </c>
      <c r="E382" s="10" t="s">
        <v>1188</v>
      </c>
      <c r="F382" s="10" t="s">
        <v>461</v>
      </c>
      <c r="G382" s="10">
        <v>1125</v>
      </c>
      <c r="H382" s="20">
        <f>IF(G382*0.012&lt;=21,G382*0.012,21)</f>
        <v>13.5</v>
      </c>
      <c r="I382" s="20">
        <v>140</v>
      </c>
      <c r="J382" s="20">
        <f>IF(I382*0.12&lt;=20,I382*0.12,20)</f>
        <v>16.8</v>
      </c>
      <c r="K382" s="10">
        <v>33</v>
      </c>
      <c r="L382" s="20">
        <f>IF(K382*0.2&lt;=9,K382*0.2,9)</f>
        <v>6.6000000000000005</v>
      </c>
      <c r="M382" s="20">
        <f>H382+J382+L382</f>
        <v>36.9</v>
      </c>
      <c r="N382" s="7">
        <v>3</v>
      </c>
      <c r="O382" s="7">
        <v>4</v>
      </c>
      <c r="P382" s="21">
        <v>0</v>
      </c>
      <c r="Q382" s="7">
        <v>0</v>
      </c>
      <c r="R382" s="7">
        <f>IF(O382+Q382&gt;5,5,O382+Q382)</f>
        <v>4</v>
      </c>
      <c r="S382" s="10">
        <v>0</v>
      </c>
      <c r="T382" s="10">
        <v>0</v>
      </c>
      <c r="U382" s="10">
        <v>0</v>
      </c>
      <c r="V382" s="30">
        <v>0</v>
      </c>
      <c r="W382" s="31">
        <v>0</v>
      </c>
      <c r="X382" s="21">
        <v>6</v>
      </c>
      <c r="Y382" s="21">
        <v>3</v>
      </c>
      <c r="Z382" s="7">
        <v>0</v>
      </c>
      <c r="AA382" s="10">
        <v>0</v>
      </c>
      <c r="AB382" s="21">
        <v>0</v>
      </c>
      <c r="AC382" s="7">
        <v>0</v>
      </c>
      <c r="AD382" s="20">
        <f>S382+T382+U382+W382+Y382+Z382+AA382+AB382+AC382</f>
        <v>3</v>
      </c>
      <c r="AE382" s="24">
        <v>13.51</v>
      </c>
      <c r="AF382" s="20">
        <f>IF(AE382*0.23&lt;=7,AE382*0.23,7)</f>
        <v>3.1073</v>
      </c>
      <c r="AG382" s="6">
        <v>0</v>
      </c>
      <c r="AH382" s="10">
        <v>0</v>
      </c>
      <c r="AI382" s="10">
        <v>33</v>
      </c>
      <c r="AJ382" s="23">
        <f>IF(AI382*0.1&lt;=6,AI382*0.1,6)</f>
        <v>3.3000000000000003</v>
      </c>
      <c r="AK382" s="20">
        <f>AF382+AH382+AJ382</f>
        <v>6.4073000000000002</v>
      </c>
      <c r="AL382" s="20">
        <f>M382+R382+AD382+AK382</f>
        <v>50.307299999999998</v>
      </c>
    </row>
    <row r="383" spans="1:38" ht="12.75" customHeight="1" x14ac:dyDescent="0.25">
      <c r="A383" s="5">
        <v>382</v>
      </c>
      <c r="B383" s="10" t="s">
        <v>425</v>
      </c>
      <c r="C383" s="10" t="s">
        <v>37</v>
      </c>
      <c r="D383" s="10" t="s">
        <v>1189</v>
      </c>
      <c r="E383" s="10" t="s">
        <v>1190</v>
      </c>
      <c r="F383" s="10" t="s">
        <v>461</v>
      </c>
      <c r="G383" s="10">
        <v>1134</v>
      </c>
      <c r="H383" s="20">
        <f>IF(G383*0.012&lt;=21,G383*0.012,21)</f>
        <v>13.608000000000001</v>
      </c>
      <c r="I383" s="20">
        <v>135</v>
      </c>
      <c r="J383" s="20">
        <f>IF(I383*0.12&lt;=20,I383*0.12,20)</f>
        <v>16.2</v>
      </c>
      <c r="K383" s="10">
        <v>34</v>
      </c>
      <c r="L383" s="20">
        <f>IF(K383*0.2&lt;=9,K383*0.2,9)</f>
        <v>6.8000000000000007</v>
      </c>
      <c r="M383" s="20">
        <f>H383+J383+L383</f>
        <v>36.608000000000004</v>
      </c>
      <c r="N383" s="7">
        <v>3</v>
      </c>
      <c r="O383" s="7">
        <v>4</v>
      </c>
      <c r="P383" s="21">
        <v>0</v>
      </c>
      <c r="Q383" s="7">
        <v>0</v>
      </c>
      <c r="R383" s="7">
        <f>IF(O383+Q383&gt;5,5,O383+Q383)</f>
        <v>4</v>
      </c>
      <c r="S383" s="10">
        <v>0</v>
      </c>
      <c r="T383" s="10">
        <v>0</v>
      </c>
      <c r="U383" s="10">
        <v>0</v>
      </c>
      <c r="V383" s="30">
        <v>0</v>
      </c>
      <c r="W383" s="31">
        <v>0</v>
      </c>
      <c r="X383" s="21">
        <v>6</v>
      </c>
      <c r="Y383" s="21">
        <v>3</v>
      </c>
      <c r="Z383" s="7">
        <v>0</v>
      </c>
      <c r="AA383" s="10">
        <v>0</v>
      </c>
      <c r="AB383" s="21">
        <v>0</v>
      </c>
      <c r="AC383" s="7">
        <v>0</v>
      </c>
      <c r="AD383" s="20">
        <f>S383+T383+U383+W383+Y383+Z383+AA383+AB383+AC383</f>
        <v>3</v>
      </c>
      <c r="AE383" s="24">
        <v>12.52</v>
      </c>
      <c r="AF383" s="20">
        <f>IF(AE383*0.23&lt;=7,AE383*0.23,7)</f>
        <v>2.8795999999999999</v>
      </c>
      <c r="AG383" s="6">
        <v>0</v>
      </c>
      <c r="AH383" s="10">
        <v>0</v>
      </c>
      <c r="AI383" s="10">
        <v>28</v>
      </c>
      <c r="AJ383" s="23">
        <f>IF(AI383*0.1&lt;=6,AI383*0.1,6)</f>
        <v>2.8000000000000003</v>
      </c>
      <c r="AK383" s="20">
        <f>AF383+AH383+AJ383</f>
        <v>5.6796000000000006</v>
      </c>
      <c r="AL383" s="20">
        <f>M383+R383+AD383+AK383</f>
        <v>49.287600000000005</v>
      </c>
    </row>
    <row r="384" spans="1:38" ht="12.75" customHeight="1" x14ac:dyDescent="0.25">
      <c r="A384" s="5">
        <v>383</v>
      </c>
      <c r="B384" s="10" t="s">
        <v>425</v>
      </c>
      <c r="C384" s="10" t="s">
        <v>98</v>
      </c>
      <c r="D384" s="10" t="s">
        <v>682</v>
      </c>
      <c r="E384" s="10" t="s">
        <v>1191</v>
      </c>
      <c r="F384" s="10" t="s">
        <v>461</v>
      </c>
      <c r="G384" s="10">
        <v>806</v>
      </c>
      <c r="H384" s="20">
        <f>IF(G384*0.012&lt;=21,G384*0.012,21)</f>
        <v>9.6720000000000006</v>
      </c>
      <c r="I384" s="20">
        <v>104</v>
      </c>
      <c r="J384" s="20">
        <f>IF(I384*0.12&lt;=20,I384*0.12,20)</f>
        <v>12.48</v>
      </c>
      <c r="K384" s="10">
        <v>34</v>
      </c>
      <c r="L384" s="20">
        <f>IF(K384*0.2&lt;=9,K384*0.2,9)</f>
        <v>6.8000000000000007</v>
      </c>
      <c r="M384" s="20">
        <f>H384+J384+L384</f>
        <v>28.952000000000002</v>
      </c>
      <c r="N384" s="7">
        <v>1</v>
      </c>
      <c r="O384" s="7">
        <v>0</v>
      </c>
      <c r="P384" s="21">
        <v>2</v>
      </c>
      <c r="Q384" s="7">
        <v>4</v>
      </c>
      <c r="R384" s="7">
        <f>IF(O384+Q384&gt;5,5,O384+Q384)</f>
        <v>4</v>
      </c>
      <c r="S384" s="10">
        <v>0</v>
      </c>
      <c r="T384" s="10">
        <v>0</v>
      </c>
      <c r="U384" s="10">
        <v>0</v>
      </c>
      <c r="V384" s="30">
        <v>13</v>
      </c>
      <c r="W384" s="31">
        <v>7</v>
      </c>
      <c r="X384" s="21">
        <v>0</v>
      </c>
      <c r="Y384" s="21">
        <v>0</v>
      </c>
      <c r="Z384" s="7">
        <v>0</v>
      </c>
      <c r="AA384" s="10">
        <v>0</v>
      </c>
      <c r="AB384" s="21">
        <v>0</v>
      </c>
      <c r="AC384" s="7">
        <v>0</v>
      </c>
      <c r="AD384" s="20">
        <f>S384+T384+U384+W384+Y384+Z384+AA384+AB384+AC384</f>
        <v>7</v>
      </c>
      <c r="AE384" s="24">
        <v>10.67</v>
      </c>
      <c r="AF384" s="20">
        <f>IF(AE384*0.23&lt;=7,AE384*0.23,7)</f>
        <v>2.4540999999999999</v>
      </c>
      <c r="AG384" s="6">
        <v>0</v>
      </c>
      <c r="AH384" s="10">
        <v>0</v>
      </c>
      <c r="AI384" s="10">
        <v>40</v>
      </c>
      <c r="AJ384" s="23">
        <f>IF(AI384*0.1&lt;=6,AI384*0.1,6)</f>
        <v>4</v>
      </c>
      <c r="AK384" s="20">
        <f>AF384+AH384+AJ384</f>
        <v>6.4541000000000004</v>
      </c>
      <c r="AL384" s="20">
        <f>M384+R384+AD384+AK384</f>
        <v>46.406099999999995</v>
      </c>
    </row>
    <row r="385" spans="1:38" ht="12.75" customHeight="1" x14ac:dyDescent="0.25">
      <c r="A385" s="5">
        <v>384</v>
      </c>
      <c r="B385" s="10" t="s">
        <v>425</v>
      </c>
      <c r="C385" s="10" t="s">
        <v>98</v>
      </c>
      <c r="D385" s="10" t="s">
        <v>701</v>
      </c>
      <c r="E385" s="10" t="s">
        <v>1375</v>
      </c>
      <c r="F385" s="10" t="s">
        <v>461</v>
      </c>
      <c r="G385" s="10">
        <v>1204</v>
      </c>
      <c r="H385" s="20">
        <f>IF(G385*0.012&lt;=21,G385*0.012,21)</f>
        <v>14.448</v>
      </c>
      <c r="I385" s="20">
        <v>134</v>
      </c>
      <c r="J385" s="20">
        <f>IF(I385*0.12&lt;=20,I385*0.12,20)</f>
        <v>16.079999999999998</v>
      </c>
      <c r="K385" s="10">
        <v>36</v>
      </c>
      <c r="L385" s="20">
        <f>IF(K385*0.2&lt;=9,K385*0.2,9)</f>
        <v>7.2</v>
      </c>
      <c r="M385" s="20">
        <f>H385+J385+L385</f>
        <v>37.728000000000002</v>
      </c>
      <c r="N385" s="7">
        <v>1</v>
      </c>
      <c r="O385" s="7">
        <v>0</v>
      </c>
      <c r="P385" s="21">
        <v>2</v>
      </c>
      <c r="Q385" s="7">
        <v>4</v>
      </c>
      <c r="R385" s="7">
        <f>IF(O385+Q385&gt;5,5,O385+Q385)</f>
        <v>4</v>
      </c>
      <c r="S385" s="10">
        <v>0</v>
      </c>
      <c r="T385" s="10">
        <v>0</v>
      </c>
      <c r="U385" s="22">
        <v>3</v>
      </c>
      <c r="V385" s="30">
        <v>9</v>
      </c>
      <c r="W385" s="31">
        <v>7</v>
      </c>
      <c r="X385" s="21">
        <v>0</v>
      </c>
      <c r="Y385" s="21">
        <v>0</v>
      </c>
      <c r="Z385" s="7">
        <v>0</v>
      </c>
      <c r="AA385" s="10">
        <v>0</v>
      </c>
      <c r="AB385" s="21">
        <v>0</v>
      </c>
      <c r="AC385" s="7">
        <v>0</v>
      </c>
      <c r="AD385" s="20">
        <f>S385+T385+U385+W385+Y385+Z385+AA385+AB385+AC385</f>
        <v>10</v>
      </c>
      <c r="AE385" s="24" t="s">
        <v>877</v>
      </c>
      <c r="AF385" s="20">
        <v>0</v>
      </c>
      <c r="AG385" s="6">
        <v>0</v>
      </c>
      <c r="AH385" s="10">
        <v>0</v>
      </c>
      <c r="AI385" s="10">
        <v>25</v>
      </c>
      <c r="AJ385" s="23">
        <f>IF(AI385*0.1&lt;=6,AI385*0.1,6)</f>
        <v>2.5</v>
      </c>
      <c r="AK385" s="20">
        <f>AF385+AH385+AJ385</f>
        <v>2.5</v>
      </c>
      <c r="AL385" s="20">
        <f>M385+R385+AD385+AK385</f>
        <v>54.228000000000002</v>
      </c>
    </row>
    <row r="386" spans="1:38" ht="12.75" customHeight="1" x14ac:dyDescent="0.25">
      <c r="A386" s="5">
        <v>385</v>
      </c>
      <c r="B386" s="10" t="s">
        <v>425</v>
      </c>
      <c r="C386" s="10" t="s">
        <v>98</v>
      </c>
      <c r="D386" s="10" t="s">
        <v>706</v>
      </c>
      <c r="E386" s="10" t="s">
        <v>707</v>
      </c>
      <c r="F386" s="10" t="s">
        <v>461</v>
      </c>
      <c r="G386" s="10">
        <v>1480</v>
      </c>
      <c r="H386" s="20">
        <f>IF(G386*0.012&lt;=21,G386*0.012,21)</f>
        <v>17.760000000000002</v>
      </c>
      <c r="I386" s="20">
        <v>182</v>
      </c>
      <c r="J386" s="20">
        <f>IF(I386*0.12&lt;=20,I386*0.12,20)</f>
        <v>20</v>
      </c>
      <c r="K386" s="10">
        <v>59</v>
      </c>
      <c r="L386" s="20">
        <f>IF(K386*0.2&lt;=9,K386*0.2,9)</f>
        <v>9</v>
      </c>
      <c r="M386" s="20">
        <f>H386+J386+L386</f>
        <v>46.760000000000005</v>
      </c>
      <c r="N386" s="7">
        <v>1</v>
      </c>
      <c r="O386" s="7">
        <v>0</v>
      </c>
      <c r="P386" s="21">
        <v>2</v>
      </c>
      <c r="Q386" s="7">
        <v>4</v>
      </c>
      <c r="R386" s="7">
        <f>IF(O386+Q386&gt;5,5,O386+Q386)</f>
        <v>4</v>
      </c>
      <c r="S386" s="10">
        <v>0</v>
      </c>
      <c r="T386" s="10">
        <v>0</v>
      </c>
      <c r="U386" s="10">
        <v>0</v>
      </c>
      <c r="V386" s="30">
        <v>23</v>
      </c>
      <c r="W386" s="31">
        <v>7</v>
      </c>
      <c r="X386" s="21">
        <v>1</v>
      </c>
      <c r="Y386" s="21">
        <v>2</v>
      </c>
      <c r="Z386" s="7">
        <v>5</v>
      </c>
      <c r="AA386" s="10">
        <v>0</v>
      </c>
      <c r="AB386" s="21">
        <v>0</v>
      </c>
      <c r="AC386" s="7">
        <v>0</v>
      </c>
      <c r="AD386" s="20">
        <f>S386+T386+U386+W386+Y386+Z386+AA386+AB386+AC386</f>
        <v>14</v>
      </c>
      <c r="AE386" s="24" t="s">
        <v>877</v>
      </c>
      <c r="AF386" s="20">
        <v>0</v>
      </c>
      <c r="AG386" s="6">
        <v>0</v>
      </c>
      <c r="AH386" s="10">
        <v>0</v>
      </c>
      <c r="AI386" s="10">
        <v>0</v>
      </c>
      <c r="AJ386" s="23">
        <f>IF(AI386*0.1&lt;=6,AI386*0.1,6)</f>
        <v>0</v>
      </c>
      <c r="AK386" s="20">
        <f>AF386+AH386+AJ386</f>
        <v>0</v>
      </c>
      <c r="AL386" s="20">
        <f>M386+R386+AD386+AK386</f>
        <v>64.760000000000005</v>
      </c>
    </row>
    <row r="387" spans="1:38" ht="12.75" customHeight="1" x14ac:dyDescent="0.25">
      <c r="A387" s="5">
        <v>386</v>
      </c>
      <c r="B387" s="10" t="s">
        <v>425</v>
      </c>
      <c r="C387" s="10" t="s">
        <v>337</v>
      </c>
      <c r="D387" s="10" t="s">
        <v>749</v>
      </c>
      <c r="E387" s="10" t="s">
        <v>1192</v>
      </c>
      <c r="F387" s="10" t="s">
        <v>461</v>
      </c>
      <c r="G387" s="10">
        <v>1582</v>
      </c>
      <c r="H387" s="20">
        <f>IF(G387*0.012&lt;=21,G387*0.012,21)</f>
        <v>18.984000000000002</v>
      </c>
      <c r="I387" s="20">
        <v>135</v>
      </c>
      <c r="J387" s="20">
        <f>IF(I387*0.12&lt;=20,I387*0.12,20)</f>
        <v>16.2</v>
      </c>
      <c r="K387" s="10">
        <v>34</v>
      </c>
      <c r="L387" s="20">
        <f>IF(K387*0.2&lt;=9,K387*0.2,9)</f>
        <v>6.8000000000000007</v>
      </c>
      <c r="M387" s="20">
        <f>H387+J387+L387</f>
        <v>41.983999999999995</v>
      </c>
      <c r="N387" s="7">
        <v>1</v>
      </c>
      <c r="O387" s="7">
        <v>0</v>
      </c>
      <c r="P387" s="21">
        <v>2</v>
      </c>
      <c r="Q387" s="7">
        <v>3</v>
      </c>
      <c r="R387" s="7">
        <f>IF(O387+Q387&gt;5,5,O387+Q387)</f>
        <v>3</v>
      </c>
      <c r="S387" s="10">
        <v>0</v>
      </c>
      <c r="T387" s="10">
        <v>0</v>
      </c>
      <c r="U387" s="10">
        <v>0</v>
      </c>
      <c r="V387" s="24" t="s">
        <v>1349</v>
      </c>
      <c r="W387" s="6">
        <v>0</v>
      </c>
      <c r="X387" s="21">
        <v>0</v>
      </c>
      <c r="Y387" s="21">
        <v>0</v>
      </c>
      <c r="Z387" s="7">
        <v>0</v>
      </c>
      <c r="AA387" s="10">
        <v>0</v>
      </c>
      <c r="AB387" s="21">
        <v>0</v>
      </c>
      <c r="AC387" s="7">
        <v>0</v>
      </c>
      <c r="AD387" s="20">
        <f>S387+T387+U387+W387+Y387+Z387+AA387+AB387+AC387</f>
        <v>0</v>
      </c>
      <c r="AE387" s="24" t="s">
        <v>877</v>
      </c>
      <c r="AF387" s="20">
        <v>0</v>
      </c>
      <c r="AG387" s="6">
        <v>0</v>
      </c>
      <c r="AH387" s="10">
        <v>0</v>
      </c>
      <c r="AI387" s="10">
        <v>25</v>
      </c>
      <c r="AJ387" s="23">
        <f>IF(AI387*0.1&lt;=6,AI387*0.1,6)</f>
        <v>2.5</v>
      </c>
      <c r="AK387" s="20">
        <f>AF387+AH387+AJ387</f>
        <v>2.5</v>
      </c>
      <c r="AL387" s="20">
        <f>M387+R387+AD387+AK387</f>
        <v>47.483999999999995</v>
      </c>
    </row>
    <row r="388" spans="1:38" ht="12.75" customHeight="1" x14ac:dyDescent="0.25">
      <c r="A388" s="5">
        <v>387</v>
      </c>
      <c r="B388" s="10" t="s">
        <v>425</v>
      </c>
      <c r="C388" s="10" t="s">
        <v>121</v>
      </c>
      <c r="D388" s="10" t="s">
        <v>760</v>
      </c>
      <c r="E388" s="10" t="s">
        <v>1193</v>
      </c>
      <c r="F388" s="10" t="s">
        <v>461</v>
      </c>
      <c r="G388" s="10">
        <v>1106</v>
      </c>
      <c r="H388" s="20">
        <f>IF(G388*0.012&lt;=21,G388*0.012,21)</f>
        <v>13.272</v>
      </c>
      <c r="I388" s="20">
        <v>96</v>
      </c>
      <c r="J388" s="20">
        <f>IF(I388*0.12&lt;=20,I388*0.12,20)</f>
        <v>11.52</v>
      </c>
      <c r="K388" s="10">
        <v>27</v>
      </c>
      <c r="L388" s="20">
        <f>IF(K388*0.2&lt;=9,K388*0.2,9)</f>
        <v>5.4</v>
      </c>
      <c r="M388" s="20">
        <f>H388+J388+L388</f>
        <v>30.192</v>
      </c>
      <c r="N388" s="7">
        <v>1</v>
      </c>
      <c r="O388" s="7">
        <v>0</v>
      </c>
      <c r="P388" s="21">
        <v>2</v>
      </c>
      <c r="Q388" s="7">
        <v>3</v>
      </c>
      <c r="R388" s="7">
        <f>IF(O388+Q388&gt;5,5,O388+Q388)</f>
        <v>3</v>
      </c>
      <c r="S388" s="10">
        <v>0</v>
      </c>
      <c r="T388" s="10">
        <v>0</v>
      </c>
      <c r="U388" s="10">
        <v>0</v>
      </c>
      <c r="V388" s="24" t="s">
        <v>1349</v>
      </c>
      <c r="W388" s="6">
        <v>0</v>
      </c>
      <c r="X388" s="21">
        <v>0</v>
      </c>
      <c r="Y388" s="21">
        <v>0</v>
      </c>
      <c r="Z388" s="7">
        <v>0</v>
      </c>
      <c r="AA388" s="10">
        <v>0</v>
      </c>
      <c r="AB388" s="21">
        <v>0</v>
      </c>
      <c r="AC388" s="7">
        <v>0</v>
      </c>
      <c r="AD388" s="20">
        <f>S388+T388+U388+W388+Y388+Z388+AA388+AB388+AC388</f>
        <v>0</v>
      </c>
      <c r="AE388" s="24" t="s">
        <v>877</v>
      </c>
      <c r="AF388" s="20">
        <v>0</v>
      </c>
      <c r="AG388" s="6">
        <v>0</v>
      </c>
      <c r="AH388" s="10">
        <v>0</v>
      </c>
      <c r="AI388" s="10">
        <v>8</v>
      </c>
      <c r="AJ388" s="23">
        <f>IF(AI388*0.1&lt;=6,AI388*0.1,6)</f>
        <v>0.8</v>
      </c>
      <c r="AK388" s="20">
        <f>AF388+AH388+AJ388</f>
        <v>0.8</v>
      </c>
      <c r="AL388" s="20">
        <f>M388+R388+AD388+AK388</f>
        <v>33.991999999999997</v>
      </c>
    </row>
    <row r="389" spans="1:38" ht="12.75" customHeight="1" x14ac:dyDescent="0.25">
      <c r="A389" s="5">
        <v>388</v>
      </c>
      <c r="B389" s="10" t="s">
        <v>425</v>
      </c>
      <c r="C389" s="10" t="s">
        <v>31</v>
      </c>
      <c r="D389" s="10" t="s">
        <v>459</v>
      </c>
      <c r="E389" s="10" t="s">
        <v>1194</v>
      </c>
      <c r="F389" s="10" t="s">
        <v>460</v>
      </c>
      <c r="G389" s="10">
        <v>558</v>
      </c>
      <c r="H389" s="20">
        <f>IF(G389*0.012&lt;=21,G389*0.012,21)</f>
        <v>6.6959999999999997</v>
      </c>
      <c r="I389" s="20">
        <v>60.5</v>
      </c>
      <c r="J389" s="20">
        <f>IF(I389*0.12&lt;=20,I389*0.12,20)</f>
        <v>7.26</v>
      </c>
      <c r="K389" s="10">
        <v>22</v>
      </c>
      <c r="L389" s="20">
        <f>IF(K389*0.2&lt;=9,K389*0.2,9)</f>
        <v>4.4000000000000004</v>
      </c>
      <c r="M389" s="20">
        <f>H389+J389+L389</f>
        <v>18.356000000000002</v>
      </c>
      <c r="N389" s="7">
        <v>2</v>
      </c>
      <c r="O389" s="7">
        <v>2</v>
      </c>
      <c r="P389" s="21">
        <v>0</v>
      </c>
      <c r="Q389" s="7">
        <v>0</v>
      </c>
      <c r="R389" s="7">
        <f>IF(O389+Q389&gt;5,5,O389+Q389)</f>
        <v>2</v>
      </c>
      <c r="S389" s="10">
        <v>0</v>
      </c>
      <c r="T389" s="10">
        <v>0</v>
      </c>
      <c r="U389" s="10">
        <v>0</v>
      </c>
      <c r="V389" s="30">
        <v>0</v>
      </c>
      <c r="W389" s="31">
        <v>0</v>
      </c>
      <c r="X389" s="21">
        <v>7</v>
      </c>
      <c r="Y389" s="21">
        <v>4</v>
      </c>
      <c r="Z389" s="7">
        <v>0</v>
      </c>
      <c r="AA389" s="10">
        <v>0</v>
      </c>
      <c r="AB389" s="21">
        <v>7</v>
      </c>
      <c r="AC389" s="7">
        <v>3</v>
      </c>
      <c r="AD389" s="20">
        <f>S389+T389+U389+W389+Y389+Z389+AA389+AB389+AC389</f>
        <v>14</v>
      </c>
      <c r="AE389" s="6">
        <v>16.13</v>
      </c>
      <c r="AF389" s="20">
        <f>IF(AE389*0.23&lt;=7,AE389*0.23,7)</f>
        <v>3.7098999999999998</v>
      </c>
      <c r="AG389" s="6">
        <v>0</v>
      </c>
      <c r="AH389" s="10">
        <v>0</v>
      </c>
      <c r="AI389" s="10">
        <v>9</v>
      </c>
      <c r="AJ389" s="23">
        <f>IF(AI389*0.1&lt;=6,AI389*0.1,6)</f>
        <v>0.9</v>
      </c>
      <c r="AK389" s="20">
        <f>AF389+AH389+AJ389</f>
        <v>4.6098999999999997</v>
      </c>
      <c r="AL389" s="20">
        <f>M389+R389+AD389+AK389</f>
        <v>38.965900000000005</v>
      </c>
    </row>
    <row r="390" spans="1:38" ht="12.75" customHeight="1" x14ac:dyDescent="0.25">
      <c r="A390" s="5">
        <v>389</v>
      </c>
      <c r="B390" s="10" t="s">
        <v>425</v>
      </c>
      <c r="C390" s="10" t="s">
        <v>37</v>
      </c>
      <c r="D390" s="10" t="s">
        <v>491</v>
      </c>
      <c r="E390" s="10" t="s">
        <v>1195</v>
      </c>
      <c r="F390" s="10" t="s">
        <v>492</v>
      </c>
      <c r="G390" s="10">
        <v>916</v>
      </c>
      <c r="H390" s="20">
        <f>IF(G390*0.012&lt;=21,G390*0.012,21)</f>
        <v>10.992000000000001</v>
      </c>
      <c r="I390" s="20">
        <v>101</v>
      </c>
      <c r="J390" s="20">
        <f>IF(I390*0.12&lt;=20,I390*0.12,20)</f>
        <v>12.12</v>
      </c>
      <c r="K390" s="10">
        <v>24</v>
      </c>
      <c r="L390" s="20">
        <f>IF(K390*0.2&lt;=9,K390*0.2,9)</f>
        <v>4.8000000000000007</v>
      </c>
      <c r="M390" s="20">
        <f>H390+J390+L390</f>
        <v>27.912000000000003</v>
      </c>
      <c r="N390" s="7">
        <v>3</v>
      </c>
      <c r="O390" s="7">
        <v>4</v>
      </c>
      <c r="P390" s="21">
        <v>0</v>
      </c>
      <c r="Q390" s="7">
        <v>0</v>
      </c>
      <c r="R390" s="7">
        <f>IF(O390+Q390&gt;5,5,O390+Q390)</f>
        <v>4</v>
      </c>
      <c r="S390" s="10">
        <v>0</v>
      </c>
      <c r="T390" s="10">
        <v>0</v>
      </c>
      <c r="U390" s="10">
        <v>0</v>
      </c>
      <c r="V390" s="30">
        <v>0</v>
      </c>
      <c r="W390" s="31">
        <v>0</v>
      </c>
      <c r="X390" s="21">
        <v>6</v>
      </c>
      <c r="Y390" s="21">
        <v>3</v>
      </c>
      <c r="Z390" s="7">
        <v>0</v>
      </c>
      <c r="AA390" s="10">
        <v>0</v>
      </c>
      <c r="AB390" s="21">
        <v>0</v>
      </c>
      <c r="AC390" s="7">
        <v>0</v>
      </c>
      <c r="AD390" s="20">
        <f>S390+T390+U390+W390+Y390+Z390+AA390+AB390+AC390</f>
        <v>3</v>
      </c>
      <c r="AE390" s="24" t="s">
        <v>877</v>
      </c>
      <c r="AF390" s="20">
        <v>0</v>
      </c>
      <c r="AG390" s="6">
        <v>0</v>
      </c>
      <c r="AH390" s="10">
        <v>0</v>
      </c>
      <c r="AI390" s="10">
        <v>18</v>
      </c>
      <c r="AJ390" s="23">
        <f>IF(AI390*0.1&lt;=6,AI390*0.1,6)</f>
        <v>1.8</v>
      </c>
      <c r="AK390" s="20">
        <f>AF390+AH390+AJ390</f>
        <v>1.8</v>
      </c>
      <c r="AL390" s="20">
        <f>M390+R390+AD390+AK390</f>
        <v>36.712000000000003</v>
      </c>
    </row>
    <row r="391" spans="1:38" ht="12.75" customHeight="1" x14ac:dyDescent="0.25">
      <c r="A391" s="5">
        <v>390</v>
      </c>
      <c r="B391" s="10" t="s">
        <v>425</v>
      </c>
      <c r="C391" s="10" t="s">
        <v>37</v>
      </c>
      <c r="D391" s="10" t="s">
        <v>493</v>
      </c>
      <c r="E391" s="10" t="s">
        <v>1196</v>
      </c>
      <c r="F391" s="10" t="s">
        <v>494</v>
      </c>
      <c r="G391" s="10">
        <v>682</v>
      </c>
      <c r="H391" s="20">
        <f>IF(G391*0.012&lt;=21,G391*0.012,21)</f>
        <v>8.1840000000000011</v>
      </c>
      <c r="I391" s="20">
        <v>66</v>
      </c>
      <c r="J391" s="20">
        <f>IF(I391*0.12&lt;=20,I391*0.12,20)</f>
        <v>7.92</v>
      </c>
      <c r="K391" s="10">
        <v>19</v>
      </c>
      <c r="L391" s="20">
        <f>IF(K391*0.2&lt;=9,K391*0.2,9)</f>
        <v>3.8000000000000003</v>
      </c>
      <c r="M391" s="20">
        <f>H391+J391+L391</f>
        <v>19.904</v>
      </c>
      <c r="N391" s="7">
        <v>3</v>
      </c>
      <c r="O391" s="7">
        <v>4</v>
      </c>
      <c r="P391" s="21">
        <v>0</v>
      </c>
      <c r="Q391" s="7">
        <v>0</v>
      </c>
      <c r="R391" s="7">
        <f>IF(O391+Q391&gt;5,5,O391+Q391)</f>
        <v>4</v>
      </c>
      <c r="S391" s="10">
        <v>0</v>
      </c>
      <c r="T391" s="10">
        <v>0</v>
      </c>
      <c r="U391" s="10">
        <v>0</v>
      </c>
      <c r="V391" s="30">
        <v>0</v>
      </c>
      <c r="W391" s="31">
        <v>0</v>
      </c>
      <c r="X391" s="21">
        <v>3</v>
      </c>
      <c r="Y391" s="21">
        <v>2</v>
      </c>
      <c r="Z391" s="7">
        <v>0</v>
      </c>
      <c r="AA391" s="10">
        <v>0</v>
      </c>
      <c r="AB391" s="21">
        <v>0</v>
      </c>
      <c r="AC391" s="7">
        <v>0</v>
      </c>
      <c r="AD391" s="20">
        <f>S391+T391+U391+W391+Y391+Z391+AA391+AB391+AC391</f>
        <v>2</v>
      </c>
      <c r="AE391" s="24" t="s">
        <v>877</v>
      </c>
      <c r="AF391" s="20">
        <v>0</v>
      </c>
      <c r="AG391" s="6">
        <v>0</v>
      </c>
      <c r="AH391" s="10">
        <v>0</v>
      </c>
      <c r="AI391" s="10">
        <v>16</v>
      </c>
      <c r="AJ391" s="23">
        <f>IF(AI391*0.1&lt;=6,AI391*0.1,6)</f>
        <v>1.6</v>
      </c>
      <c r="AK391" s="20">
        <f>AF391+AH391+AJ391</f>
        <v>1.6</v>
      </c>
      <c r="AL391" s="20">
        <f>M391+R391+AD391+AK391</f>
        <v>27.504000000000001</v>
      </c>
    </row>
    <row r="392" spans="1:38" ht="12.75" customHeight="1" x14ac:dyDescent="0.25">
      <c r="A392" s="5">
        <v>391</v>
      </c>
      <c r="B392" s="10" t="s">
        <v>425</v>
      </c>
      <c r="C392" s="10" t="s">
        <v>37</v>
      </c>
      <c r="D392" s="10" t="s">
        <v>495</v>
      </c>
      <c r="E392" s="10" t="s">
        <v>1197</v>
      </c>
      <c r="F392" s="10" t="s">
        <v>496</v>
      </c>
      <c r="G392" s="10">
        <v>434</v>
      </c>
      <c r="H392" s="20">
        <f>IF(G392*0.012&lt;=21,G392*0.012,21)</f>
        <v>5.2080000000000002</v>
      </c>
      <c r="I392" s="20">
        <v>55</v>
      </c>
      <c r="J392" s="20">
        <f>IF(I392*0.12&lt;=20,I392*0.12,20)</f>
        <v>6.6</v>
      </c>
      <c r="K392" s="10">
        <v>17</v>
      </c>
      <c r="L392" s="20">
        <f>IF(K392*0.2&lt;=9,K392*0.2,9)</f>
        <v>3.4000000000000004</v>
      </c>
      <c r="M392" s="20">
        <f>H392+J392+L392</f>
        <v>15.208</v>
      </c>
      <c r="N392" s="7">
        <v>3</v>
      </c>
      <c r="O392" s="7">
        <v>4</v>
      </c>
      <c r="P392" s="21">
        <v>0</v>
      </c>
      <c r="Q392" s="7">
        <v>0</v>
      </c>
      <c r="R392" s="7">
        <f>IF(O392+Q392&gt;5,5,O392+Q392)</f>
        <v>4</v>
      </c>
      <c r="S392" s="10">
        <v>0</v>
      </c>
      <c r="T392" s="10">
        <v>0</v>
      </c>
      <c r="U392" s="10">
        <v>0</v>
      </c>
      <c r="V392" s="24">
        <v>0</v>
      </c>
      <c r="W392" s="31">
        <v>0</v>
      </c>
      <c r="X392" s="21">
        <v>3</v>
      </c>
      <c r="Y392" s="21">
        <v>2</v>
      </c>
      <c r="Z392" s="7">
        <v>0</v>
      </c>
      <c r="AA392" s="10">
        <v>0</v>
      </c>
      <c r="AB392" s="21">
        <v>0</v>
      </c>
      <c r="AC392" s="7">
        <v>0</v>
      </c>
      <c r="AD392" s="20">
        <f>S392+T392+U392+W392+Y392+Z392+AA392+AB392+AC392</f>
        <v>2</v>
      </c>
      <c r="AE392" s="24">
        <v>11.98</v>
      </c>
      <c r="AF392" s="20">
        <f>IF(AE392*0.23&lt;=7,AE392*0.23,7)</f>
        <v>2.7554000000000003</v>
      </c>
      <c r="AG392" s="6">
        <v>0</v>
      </c>
      <c r="AH392" s="10">
        <v>0</v>
      </c>
      <c r="AI392" s="10">
        <v>9</v>
      </c>
      <c r="AJ392" s="23">
        <f>IF(AI392*0.1&lt;=6,AI392*0.1,6)</f>
        <v>0.9</v>
      </c>
      <c r="AK392" s="20">
        <f>AF392+AH392+AJ392</f>
        <v>3.6554000000000002</v>
      </c>
      <c r="AL392" s="20">
        <f>M392+R392+AD392+AK392</f>
        <v>24.863399999999999</v>
      </c>
    </row>
    <row r="393" spans="1:38" ht="12.75" customHeight="1" x14ac:dyDescent="0.25">
      <c r="A393" s="5">
        <v>392</v>
      </c>
      <c r="B393" s="10" t="s">
        <v>425</v>
      </c>
      <c r="C393" s="10" t="s">
        <v>37</v>
      </c>
      <c r="D393" s="10" t="s">
        <v>497</v>
      </c>
      <c r="E393" s="10" t="s">
        <v>1198</v>
      </c>
      <c r="F393" s="10" t="s">
        <v>498</v>
      </c>
      <c r="G393" s="10">
        <v>918</v>
      </c>
      <c r="H393" s="20">
        <f>IF(G393*0.012&lt;=21,G393*0.012,21)</f>
        <v>11.016</v>
      </c>
      <c r="I393" s="20">
        <v>130</v>
      </c>
      <c r="J393" s="20">
        <f>IF(I393*0.12&lt;=20,I393*0.12,20)</f>
        <v>15.6</v>
      </c>
      <c r="K393" s="10">
        <v>30</v>
      </c>
      <c r="L393" s="20">
        <f>IF(K393*0.2&lt;=9,K393*0.2,9)</f>
        <v>6</v>
      </c>
      <c r="M393" s="20">
        <f>H393+J393+L393</f>
        <v>32.616</v>
      </c>
      <c r="N393" s="7">
        <v>3</v>
      </c>
      <c r="O393" s="7">
        <v>4</v>
      </c>
      <c r="P393" s="21">
        <v>0</v>
      </c>
      <c r="Q393" s="7">
        <v>0</v>
      </c>
      <c r="R393" s="7">
        <f>IF(O393+Q393&gt;5,5,O393+Q393)</f>
        <v>4</v>
      </c>
      <c r="S393" s="10">
        <v>0</v>
      </c>
      <c r="T393" s="10">
        <v>0</v>
      </c>
      <c r="U393" s="10">
        <v>0</v>
      </c>
      <c r="V393" s="24">
        <v>0</v>
      </c>
      <c r="W393" s="31">
        <v>0</v>
      </c>
      <c r="X393" s="21">
        <v>7</v>
      </c>
      <c r="Y393" s="21">
        <v>4</v>
      </c>
      <c r="Z393" s="7">
        <v>0</v>
      </c>
      <c r="AA393" s="10">
        <v>0</v>
      </c>
      <c r="AB393" s="21">
        <v>0</v>
      </c>
      <c r="AC393" s="7">
        <v>3</v>
      </c>
      <c r="AD393" s="20">
        <f>S393+T393+U393+W393+Y393+Z393+AA393+AB393+AC393</f>
        <v>7</v>
      </c>
      <c r="AE393" s="24">
        <v>10.02</v>
      </c>
      <c r="AF393" s="20">
        <f>IF(AE393*0.23&lt;=7,AE393*0.23,7)</f>
        <v>2.3046000000000002</v>
      </c>
      <c r="AG393" s="6">
        <v>0</v>
      </c>
      <c r="AH393" s="10">
        <v>0</v>
      </c>
      <c r="AI393" s="10">
        <v>29</v>
      </c>
      <c r="AJ393" s="23">
        <f>IF(AI393*0.1&lt;=6,AI393*0.1,6)</f>
        <v>2.9000000000000004</v>
      </c>
      <c r="AK393" s="20">
        <f>AF393+AH393+AJ393</f>
        <v>5.204600000000001</v>
      </c>
      <c r="AL393" s="20">
        <f>M393+R393+AD393+AK393</f>
        <v>48.820599999999999</v>
      </c>
    </row>
    <row r="394" spans="1:38" ht="12.75" customHeight="1" x14ac:dyDescent="0.25">
      <c r="A394" s="5">
        <v>393</v>
      </c>
      <c r="B394" s="10" t="s">
        <v>425</v>
      </c>
      <c r="C394" s="10" t="s">
        <v>37</v>
      </c>
      <c r="D394" s="10" t="s">
        <v>499</v>
      </c>
      <c r="E394" s="10" t="s">
        <v>1199</v>
      </c>
      <c r="F394" s="10" t="s">
        <v>500</v>
      </c>
      <c r="G394" s="10">
        <v>708</v>
      </c>
      <c r="H394" s="20">
        <f>IF(G394*0.012&lt;=21,G394*0.012,21)</f>
        <v>8.4960000000000004</v>
      </c>
      <c r="I394" s="20">
        <v>89</v>
      </c>
      <c r="J394" s="20">
        <f>IF(I394*0.12&lt;=20,I394*0.12,20)</f>
        <v>10.68</v>
      </c>
      <c r="K394" s="10">
        <v>21</v>
      </c>
      <c r="L394" s="20">
        <f>IF(K394*0.2&lt;=9,K394*0.2,9)</f>
        <v>4.2</v>
      </c>
      <c r="M394" s="20">
        <f>H394+J394+L394</f>
        <v>23.376000000000001</v>
      </c>
      <c r="N394" s="7">
        <v>3</v>
      </c>
      <c r="O394" s="7">
        <v>4</v>
      </c>
      <c r="P394" s="21">
        <v>0</v>
      </c>
      <c r="Q394" s="7">
        <v>0</v>
      </c>
      <c r="R394" s="7">
        <f>IF(O394+Q394&gt;5,5,O394+Q394)</f>
        <v>4</v>
      </c>
      <c r="S394" s="10">
        <v>0</v>
      </c>
      <c r="T394" s="10">
        <v>0</v>
      </c>
      <c r="U394" s="10">
        <v>0</v>
      </c>
      <c r="V394" s="30">
        <v>0</v>
      </c>
      <c r="W394" s="31">
        <v>0</v>
      </c>
      <c r="X394" s="21">
        <v>4</v>
      </c>
      <c r="Y394" s="21">
        <v>3</v>
      </c>
      <c r="Z394" s="7">
        <v>0</v>
      </c>
      <c r="AA394" s="10">
        <v>0</v>
      </c>
      <c r="AB394" s="21">
        <v>0</v>
      </c>
      <c r="AC394" s="7">
        <v>0</v>
      </c>
      <c r="AD394" s="20">
        <f>S394+T394+U394+W394+Y394+Z394+AA394+AB394+AC394</f>
        <v>3</v>
      </c>
      <c r="AE394" s="24" t="s">
        <v>877</v>
      </c>
      <c r="AF394" s="20">
        <v>0</v>
      </c>
      <c r="AG394" s="6">
        <v>0</v>
      </c>
      <c r="AH394" s="10">
        <v>0</v>
      </c>
      <c r="AI394" s="10">
        <v>21</v>
      </c>
      <c r="AJ394" s="23">
        <f>IF(AI394*0.1&lt;=6,AI394*0.1,6)</f>
        <v>2.1</v>
      </c>
      <c r="AK394" s="20">
        <f>AF394+AH394+AJ394</f>
        <v>2.1</v>
      </c>
      <c r="AL394" s="20">
        <f>M394+R394+AD394+AK394</f>
        <v>32.475999999999999</v>
      </c>
    </row>
    <row r="395" spans="1:38" ht="12.75" customHeight="1" x14ac:dyDescent="0.25">
      <c r="A395" s="5">
        <v>394</v>
      </c>
      <c r="B395" s="10" t="s">
        <v>425</v>
      </c>
      <c r="C395" s="10" t="s">
        <v>37</v>
      </c>
      <c r="D395" s="10" t="s">
        <v>572</v>
      </c>
      <c r="E395" s="10" t="s">
        <v>1200</v>
      </c>
      <c r="F395" s="10" t="s">
        <v>573</v>
      </c>
      <c r="G395" s="10">
        <v>820</v>
      </c>
      <c r="H395" s="20">
        <f>IF(G395*0.012&lt;=21,G395*0.012,21)</f>
        <v>9.84</v>
      </c>
      <c r="I395" s="20">
        <v>103</v>
      </c>
      <c r="J395" s="20">
        <f>IF(I395*0.12&lt;=20,I395*0.12,20)</f>
        <v>12.36</v>
      </c>
      <c r="K395" s="10">
        <v>25</v>
      </c>
      <c r="L395" s="20">
        <f>IF(K395*0.2&lt;=9,K395*0.2,9)</f>
        <v>5</v>
      </c>
      <c r="M395" s="20">
        <f>H395+J395+L395</f>
        <v>27.2</v>
      </c>
      <c r="N395" s="7">
        <v>3</v>
      </c>
      <c r="O395" s="7">
        <v>4</v>
      </c>
      <c r="P395" s="21">
        <v>0</v>
      </c>
      <c r="Q395" s="7">
        <v>0</v>
      </c>
      <c r="R395" s="7">
        <f>IF(O395+Q395&gt;5,5,O395+Q395)</f>
        <v>4</v>
      </c>
      <c r="S395" s="10">
        <v>0</v>
      </c>
      <c r="T395" s="10">
        <v>0</v>
      </c>
      <c r="U395" s="10">
        <v>0</v>
      </c>
      <c r="V395" s="30">
        <v>0</v>
      </c>
      <c r="W395" s="31">
        <v>0</v>
      </c>
      <c r="X395" s="21">
        <v>7</v>
      </c>
      <c r="Y395" s="21">
        <v>4</v>
      </c>
      <c r="Z395" s="7">
        <v>0</v>
      </c>
      <c r="AA395" s="10">
        <v>0</v>
      </c>
      <c r="AB395" s="21">
        <v>0</v>
      </c>
      <c r="AC395" s="7">
        <v>0</v>
      </c>
      <c r="AD395" s="20">
        <f>S395+T395+U395+W395+Y395+Z395+AA395+AB395+AC395</f>
        <v>4</v>
      </c>
      <c r="AE395" s="24">
        <v>17.68</v>
      </c>
      <c r="AF395" s="20">
        <f>IF(AE395*0.23&lt;=7,AE395*0.23,7)</f>
        <v>4.0663999999999998</v>
      </c>
      <c r="AG395" s="6">
        <v>0</v>
      </c>
      <c r="AH395" s="10">
        <v>0</v>
      </c>
      <c r="AI395" s="10">
        <v>29</v>
      </c>
      <c r="AJ395" s="23">
        <f>IF(AI395*0.1&lt;=6,AI395*0.1,6)</f>
        <v>2.9000000000000004</v>
      </c>
      <c r="AK395" s="20">
        <f>AF395+AH395+AJ395</f>
        <v>6.9664000000000001</v>
      </c>
      <c r="AL395" s="20">
        <f>M395+R395+AD395+AK395</f>
        <v>42.166400000000003</v>
      </c>
    </row>
    <row r="396" spans="1:38" ht="12.75" customHeight="1" x14ac:dyDescent="0.25">
      <c r="A396" s="5">
        <v>395</v>
      </c>
      <c r="B396" s="10" t="s">
        <v>425</v>
      </c>
      <c r="C396" s="10" t="s">
        <v>37</v>
      </c>
      <c r="D396" s="10" t="s">
        <v>574</v>
      </c>
      <c r="E396" s="10" t="s">
        <v>1201</v>
      </c>
      <c r="F396" s="10" t="s">
        <v>575</v>
      </c>
      <c r="G396" s="10">
        <v>922</v>
      </c>
      <c r="H396" s="20">
        <f>IF(G396*0.012&lt;=21,G396*0.012,21)</f>
        <v>11.064</v>
      </c>
      <c r="I396" s="20">
        <v>90</v>
      </c>
      <c r="J396" s="20">
        <f>IF(I396*0.12&lt;=20,I396*0.12,20)</f>
        <v>10.799999999999999</v>
      </c>
      <c r="K396" s="10">
        <v>26</v>
      </c>
      <c r="L396" s="20">
        <f>IF(K396*0.2&lt;=9,K396*0.2,9)</f>
        <v>5.2</v>
      </c>
      <c r="M396" s="20">
        <f>H396+J396+L396</f>
        <v>27.063999999999997</v>
      </c>
      <c r="N396" s="7">
        <v>3</v>
      </c>
      <c r="O396" s="7">
        <v>4</v>
      </c>
      <c r="P396" s="21">
        <v>0</v>
      </c>
      <c r="Q396" s="7">
        <v>0</v>
      </c>
      <c r="R396" s="7">
        <f>IF(O396+Q396&gt;5,5,O396+Q396)</f>
        <v>4</v>
      </c>
      <c r="S396" s="10">
        <v>0</v>
      </c>
      <c r="T396" s="10">
        <v>0</v>
      </c>
      <c r="U396" s="10">
        <v>0</v>
      </c>
      <c r="V396" s="30">
        <v>0</v>
      </c>
      <c r="W396" s="31">
        <v>0</v>
      </c>
      <c r="X396" s="21">
        <v>5</v>
      </c>
      <c r="Y396" s="21">
        <v>3</v>
      </c>
      <c r="Z396" s="7">
        <v>0</v>
      </c>
      <c r="AA396" s="10">
        <v>0</v>
      </c>
      <c r="AB396" s="21">
        <v>0</v>
      </c>
      <c r="AC396" s="7">
        <v>0</v>
      </c>
      <c r="AD396" s="20">
        <f>S396+T396+U396+W396+Y396+Z396+AA396+AB396+AC396</f>
        <v>3</v>
      </c>
      <c r="AE396" s="24" t="s">
        <v>877</v>
      </c>
      <c r="AF396" s="20">
        <v>0</v>
      </c>
      <c r="AG396" s="6">
        <v>0</v>
      </c>
      <c r="AH396" s="10">
        <v>0</v>
      </c>
      <c r="AI396" s="10">
        <v>16</v>
      </c>
      <c r="AJ396" s="23">
        <f>IF(AI396*0.1&lt;=6,AI396*0.1,6)</f>
        <v>1.6</v>
      </c>
      <c r="AK396" s="20">
        <f>AF396+AH396+AJ396</f>
        <v>1.6</v>
      </c>
      <c r="AL396" s="20">
        <f>M396+R396+AD396+AK396</f>
        <v>35.663999999999994</v>
      </c>
    </row>
    <row r="397" spans="1:38" ht="12.75" customHeight="1" x14ac:dyDescent="0.25">
      <c r="A397" s="5">
        <v>396</v>
      </c>
      <c r="B397" s="10" t="s">
        <v>425</v>
      </c>
      <c r="C397" s="10" t="s">
        <v>37</v>
      </c>
      <c r="D397" s="10" t="s">
        <v>576</v>
      </c>
      <c r="E397" s="10" t="s">
        <v>1202</v>
      </c>
      <c r="F397" s="10" t="s">
        <v>573</v>
      </c>
      <c r="G397" s="10">
        <v>901</v>
      </c>
      <c r="H397" s="20">
        <f>IF(G397*0.012&lt;=21,G397*0.012,21)</f>
        <v>10.811999999999999</v>
      </c>
      <c r="I397" s="20">
        <v>106</v>
      </c>
      <c r="J397" s="20">
        <f>IF(I397*0.12&lt;=20,I397*0.12,20)</f>
        <v>12.719999999999999</v>
      </c>
      <c r="K397" s="10">
        <v>25</v>
      </c>
      <c r="L397" s="20">
        <f>IF(K397*0.2&lt;=9,K397*0.2,9)</f>
        <v>5</v>
      </c>
      <c r="M397" s="20">
        <f>H397+J397+L397</f>
        <v>28.531999999999996</v>
      </c>
      <c r="N397" s="7">
        <v>3</v>
      </c>
      <c r="O397" s="7">
        <v>4</v>
      </c>
      <c r="P397" s="21">
        <v>0</v>
      </c>
      <c r="Q397" s="7">
        <v>0</v>
      </c>
      <c r="R397" s="7">
        <f>IF(O397+Q397&gt;5,5,O397+Q397)</f>
        <v>4</v>
      </c>
      <c r="S397" s="10">
        <v>0</v>
      </c>
      <c r="T397" s="10">
        <v>0</v>
      </c>
      <c r="U397" s="10">
        <v>0</v>
      </c>
      <c r="V397" s="30">
        <v>0</v>
      </c>
      <c r="W397" s="31">
        <v>0</v>
      </c>
      <c r="X397" s="21">
        <v>5</v>
      </c>
      <c r="Y397" s="21">
        <v>3</v>
      </c>
      <c r="Z397" s="7">
        <v>0</v>
      </c>
      <c r="AA397" s="10">
        <v>0</v>
      </c>
      <c r="AB397" s="21">
        <v>0</v>
      </c>
      <c r="AC397" s="7">
        <v>0</v>
      </c>
      <c r="AD397" s="20">
        <f>S397+T397+U397+W397+Y397+Z397+AA397+AB397+AC397</f>
        <v>3</v>
      </c>
      <c r="AE397" s="24" t="s">
        <v>877</v>
      </c>
      <c r="AF397" s="20">
        <v>0</v>
      </c>
      <c r="AG397" s="6">
        <v>0</v>
      </c>
      <c r="AH397" s="10">
        <v>0</v>
      </c>
      <c r="AI397" s="10">
        <v>27</v>
      </c>
      <c r="AJ397" s="23">
        <f>IF(AI397*0.1&lt;=6,AI397*0.1,6)</f>
        <v>2.7</v>
      </c>
      <c r="AK397" s="20">
        <f>AF397+AH397+AJ397</f>
        <v>2.7</v>
      </c>
      <c r="AL397" s="20">
        <f>M397+R397+AD397+AK397</f>
        <v>38.231999999999999</v>
      </c>
    </row>
    <row r="398" spans="1:38" ht="12.75" customHeight="1" x14ac:dyDescent="0.25">
      <c r="A398" s="5">
        <v>397</v>
      </c>
      <c r="B398" s="10" t="s">
        <v>425</v>
      </c>
      <c r="C398" s="10" t="s">
        <v>37</v>
      </c>
      <c r="D398" s="10" t="s">
        <v>577</v>
      </c>
      <c r="E398" s="10" t="s">
        <v>1203</v>
      </c>
      <c r="F398" s="10" t="s">
        <v>462</v>
      </c>
      <c r="G398" s="10">
        <v>914</v>
      </c>
      <c r="H398" s="20">
        <f>IF(G398*0.012&lt;=21,G398*0.012,21)</f>
        <v>10.968</v>
      </c>
      <c r="I398" s="20">
        <v>109</v>
      </c>
      <c r="J398" s="20">
        <f>IF(I398*0.12&lt;=20,I398*0.12,20)</f>
        <v>13.08</v>
      </c>
      <c r="K398" s="10">
        <v>32</v>
      </c>
      <c r="L398" s="20">
        <f>IF(K398*0.2&lt;=9,K398*0.2,9)</f>
        <v>6.4</v>
      </c>
      <c r="M398" s="20">
        <f>H398+J398+L398</f>
        <v>30.448</v>
      </c>
      <c r="N398" s="7">
        <v>3</v>
      </c>
      <c r="O398" s="7">
        <v>4</v>
      </c>
      <c r="P398" s="21">
        <v>0</v>
      </c>
      <c r="Q398" s="7">
        <v>0</v>
      </c>
      <c r="R398" s="7">
        <f>IF(O398+Q398&gt;5,5,O398+Q398)</f>
        <v>4</v>
      </c>
      <c r="S398" s="10">
        <v>0</v>
      </c>
      <c r="T398" s="10">
        <v>0</v>
      </c>
      <c r="U398" s="10">
        <v>0</v>
      </c>
      <c r="V398" s="30">
        <v>0</v>
      </c>
      <c r="W398" s="31">
        <v>0</v>
      </c>
      <c r="X398" s="21">
        <v>5</v>
      </c>
      <c r="Y398" s="21">
        <v>3</v>
      </c>
      <c r="Z398" s="7">
        <v>0</v>
      </c>
      <c r="AA398" s="10">
        <v>0</v>
      </c>
      <c r="AB398" s="21">
        <v>0</v>
      </c>
      <c r="AC398" s="7">
        <v>0</v>
      </c>
      <c r="AD398" s="20">
        <f>S398+T398+U398+W398+Y398+Z398+AA398+AB398+AC398</f>
        <v>3</v>
      </c>
      <c r="AE398" s="24" t="s">
        <v>877</v>
      </c>
      <c r="AF398" s="20">
        <v>0</v>
      </c>
      <c r="AG398" s="6">
        <v>0</v>
      </c>
      <c r="AH398" s="10">
        <v>0</v>
      </c>
      <c r="AI398" s="10">
        <v>25</v>
      </c>
      <c r="AJ398" s="23">
        <f>IF(AI398*0.1&lt;=6,AI398*0.1,6)</f>
        <v>2.5</v>
      </c>
      <c r="AK398" s="20">
        <f>AF398+AH398+AJ398</f>
        <v>2.5</v>
      </c>
      <c r="AL398" s="20">
        <f>M398+R398+AD398+AK398</f>
        <v>39.948</v>
      </c>
    </row>
    <row r="399" spans="1:38" ht="12.75" customHeight="1" x14ac:dyDescent="0.25">
      <c r="A399" s="5">
        <v>398</v>
      </c>
      <c r="B399" s="10" t="s">
        <v>425</v>
      </c>
      <c r="C399" s="10" t="s">
        <v>37</v>
      </c>
      <c r="D399" s="10" t="s">
        <v>578</v>
      </c>
      <c r="E399" s="10" t="s">
        <v>1204</v>
      </c>
      <c r="F399" s="10" t="s">
        <v>462</v>
      </c>
      <c r="G399" s="10">
        <v>1124</v>
      </c>
      <c r="H399" s="20">
        <f>IF(G399*0.012&lt;=21,G399*0.012,21)</f>
        <v>13.488</v>
      </c>
      <c r="I399" s="20">
        <v>139</v>
      </c>
      <c r="J399" s="20">
        <f>IF(I399*0.12&lt;=20,I399*0.12,20)</f>
        <v>16.68</v>
      </c>
      <c r="K399" s="10">
        <v>32</v>
      </c>
      <c r="L399" s="20">
        <f>IF(K399*0.2&lt;=9,K399*0.2,9)</f>
        <v>6.4</v>
      </c>
      <c r="M399" s="20">
        <f>H399+J399+L399</f>
        <v>36.567999999999998</v>
      </c>
      <c r="N399" s="7">
        <v>3</v>
      </c>
      <c r="O399" s="7">
        <v>4</v>
      </c>
      <c r="P399" s="21">
        <v>0</v>
      </c>
      <c r="Q399" s="7">
        <v>0</v>
      </c>
      <c r="R399" s="7">
        <f>IF(O399+Q399&gt;5,5,O399+Q399)</f>
        <v>4</v>
      </c>
      <c r="S399" s="10">
        <v>0</v>
      </c>
      <c r="T399" s="10">
        <v>0</v>
      </c>
      <c r="U399" s="10">
        <v>0</v>
      </c>
      <c r="V399" s="30">
        <v>0</v>
      </c>
      <c r="W399" s="31">
        <v>0</v>
      </c>
      <c r="X399" s="21">
        <v>5</v>
      </c>
      <c r="Y399" s="21">
        <v>3</v>
      </c>
      <c r="Z399" s="7">
        <v>0</v>
      </c>
      <c r="AA399" s="10">
        <v>0</v>
      </c>
      <c r="AB399" s="21">
        <v>0</v>
      </c>
      <c r="AC399" s="7">
        <v>0</v>
      </c>
      <c r="AD399" s="20">
        <f>S399+T399+U399+W399+Y399+Z399+AA399+AB399+AC399</f>
        <v>3</v>
      </c>
      <c r="AE399" s="24">
        <v>10.5</v>
      </c>
      <c r="AF399" s="20">
        <f>IF(AE399*0.23&lt;=7,AE399*0.23,7)</f>
        <v>2.415</v>
      </c>
      <c r="AG399" s="6">
        <v>0</v>
      </c>
      <c r="AH399" s="10">
        <v>0</v>
      </c>
      <c r="AI399" s="10">
        <v>29</v>
      </c>
      <c r="AJ399" s="23">
        <f>IF(AI399*0.1&lt;=6,AI399*0.1,6)</f>
        <v>2.9000000000000004</v>
      </c>
      <c r="AK399" s="20">
        <f>AF399+AH399+AJ399</f>
        <v>5.3150000000000004</v>
      </c>
      <c r="AL399" s="20">
        <f>M399+R399+AD399+AK399</f>
        <v>48.882999999999996</v>
      </c>
    </row>
    <row r="400" spans="1:38" ht="12.75" customHeight="1" x14ac:dyDescent="0.25">
      <c r="A400" s="5">
        <v>399</v>
      </c>
      <c r="B400" s="10" t="s">
        <v>425</v>
      </c>
      <c r="C400" s="10" t="s">
        <v>37</v>
      </c>
      <c r="D400" s="10" t="s">
        <v>587</v>
      </c>
      <c r="E400" s="10" t="s">
        <v>1205</v>
      </c>
      <c r="F400" s="10" t="s">
        <v>588</v>
      </c>
      <c r="G400" s="10">
        <v>850</v>
      </c>
      <c r="H400" s="20">
        <f>IF(G400*0.012&lt;=21,G400*0.012,21)</f>
        <v>10.200000000000001</v>
      </c>
      <c r="I400" s="20">
        <v>111</v>
      </c>
      <c r="J400" s="20">
        <f>IF(I400*0.12&lt;=20,I400*0.12,20)</f>
        <v>13.32</v>
      </c>
      <c r="K400" s="10">
        <v>28</v>
      </c>
      <c r="L400" s="20">
        <f>IF(K400*0.2&lt;=9,K400*0.2,9)</f>
        <v>5.6000000000000005</v>
      </c>
      <c r="M400" s="20">
        <f>H400+J400+L400</f>
        <v>29.120000000000005</v>
      </c>
      <c r="N400" s="7">
        <v>3</v>
      </c>
      <c r="O400" s="7">
        <v>4</v>
      </c>
      <c r="P400" s="21">
        <v>0</v>
      </c>
      <c r="Q400" s="7">
        <v>0</v>
      </c>
      <c r="R400" s="7">
        <f>IF(O400+Q400&gt;5,5,O400+Q400)</f>
        <v>4</v>
      </c>
      <c r="S400" s="10">
        <v>0</v>
      </c>
      <c r="T400" s="10">
        <v>0</v>
      </c>
      <c r="U400" s="10">
        <v>0</v>
      </c>
      <c r="V400" s="30">
        <v>0</v>
      </c>
      <c r="W400" s="31">
        <v>0</v>
      </c>
      <c r="X400" s="21">
        <v>9</v>
      </c>
      <c r="Y400" s="21">
        <v>4</v>
      </c>
      <c r="Z400" s="7">
        <v>0</v>
      </c>
      <c r="AA400" s="10">
        <v>0</v>
      </c>
      <c r="AB400" s="21">
        <v>0</v>
      </c>
      <c r="AC400" s="7">
        <v>3</v>
      </c>
      <c r="AD400" s="20">
        <f>S400+T400+U400+W400+Y400+Z400+AA400+AB400+AC400</f>
        <v>7</v>
      </c>
      <c r="AE400" s="24" t="s">
        <v>877</v>
      </c>
      <c r="AF400" s="20">
        <v>0</v>
      </c>
      <c r="AG400" s="6">
        <v>0</v>
      </c>
      <c r="AH400" s="10">
        <v>0</v>
      </c>
      <c r="AI400" s="10">
        <v>25</v>
      </c>
      <c r="AJ400" s="23">
        <f>IF(AI400*0.1&lt;=6,AI400*0.1,6)</f>
        <v>2.5</v>
      </c>
      <c r="AK400" s="20">
        <f>AF400+AH400+AJ400</f>
        <v>2.5</v>
      </c>
      <c r="AL400" s="20">
        <f>M400+R400+AD400+AK400</f>
        <v>42.620000000000005</v>
      </c>
    </row>
    <row r="401" spans="1:38" ht="12.75" customHeight="1" x14ac:dyDescent="0.25">
      <c r="A401" s="5">
        <v>400</v>
      </c>
      <c r="B401" s="10" t="s">
        <v>425</v>
      </c>
      <c r="C401" s="10" t="s">
        <v>37</v>
      </c>
      <c r="D401" s="10" t="s">
        <v>613</v>
      </c>
      <c r="E401" s="10" t="s">
        <v>1206</v>
      </c>
      <c r="F401" s="10" t="s">
        <v>614</v>
      </c>
      <c r="G401" s="10">
        <v>1237</v>
      </c>
      <c r="H401" s="20">
        <f>IF(G401*0.012&lt;=21,G401*0.012,21)</f>
        <v>14.844000000000001</v>
      </c>
      <c r="I401" s="20">
        <v>146</v>
      </c>
      <c r="J401" s="20">
        <f>IF(I401*0.12&lt;=20,I401*0.12,20)</f>
        <v>17.52</v>
      </c>
      <c r="K401" s="10">
        <v>35</v>
      </c>
      <c r="L401" s="20">
        <f>IF(K401*0.2&lt;=9,K401*0.2,9)</f>
        <v>7</v>
      </c>
      <c r="M401" s="20">
        <f>H401+J401+L401</f>
        <v>39.364000000000004</v>
      </c>
      <c r="N401" s="7">
        <v>3</v>
      </c>
      <c r="O401" s="7">
        <v>4</v>
      </c>
      <c r="P401" s="21">
        <v>0</v>
      </c>
      <c r="Q401" s="7">
        <v>0</v>
      </c>
      <c r="R401" s="7">
        <f>IF(O401+Q401&gt;5,5,O401+Q401)</f>
        <v>4</v>
      </c>
      <c r="S401" s="10">
        <v>0</v>
      </c>
      <c r="T401" s="10">
        <v>0</v>
      </c>
      <c r="U401" s="10">
        <v>0</v>
      </c>
      <c r="V401" s="30">
        <v>0</v>
      </c>
      <c r="W401" s="31">
        <v>0</v>
      </c>
      <c r="X401" s="21">
        <v>6</v>
      </c>
      <c r="Y401" s="21">
        <v>3</v>
      </c>
      <c r="Z401" s="7">
        <v>0</v>
      </c>
      <c r="AA401" s="10">
        <v>0</v>
      </c>
      <c r="AB401" s="21">
        <v>0</v>
      </c>
      <c r="AC401" s="7">
        <v>0</v>
      </c>
      <c r="AD401" s="20">
        <f>S401+T401+U401+W401+Y401+Z401+AA401+AB401+AC401</f>
        <v>3</v>
      </c>
      <c r="AE401" s="24" t="s">
        <v>877</v>
      </c>
      <c r="AF401" s="20">
        <v>0</v>
      </c>
      <c r="AG401" s="6">
        <v>0</v>
      </c>
      <c r="AH401" s="10">
        <v>0</v>
      </c>
      <c r="AI401" s="10">
        <v>31</v>
      </c>
      <c r="AJ401" s="23">
        <f>IF(AI401*0.1&lt;=6,AI401*0.1,6)</f>
        <v>3.1</v>
      </c>
      <c r="AK401" s="20">
        <f>AF401+AH401+AJ401</f>
        <v>3.1</v>
      </c>
      <c r="AL401" s="20">
        <f>M401+R401+AD401+AK401</f>
        <v>49.464000000000006</v>
      </c>
    </row>
    <row r="402" spans="1:38" ht="12.75" customHeight="1" x14ac:dyDescent="0.25">
      <c r="A402" s="5">
        <v>401</v>
      </c>
      <c r="B402" s="10" t="s">
        <v>425</v>
      </c>
      <c r="C402" s="10" t="s">
        <v>37</v>
      </c>
      <c r="D402" s="10" t="s">
        <v>615</v>
      </c>
      <c r="E402" s="10" t="s">
        <v>1207</v>
      </c>
      <c r="F402" s="10" t="s">
        <v>616</v>
      </c>
      <c r="G402" s="10">
        <v>773</v>
      </c>
      <c r="H402" s="20">
        <f>IF(G402*0.012&lt;=21,G402*0.012,21)</f>
        <v>9.2759999999999998</v>
      </c>
      <c r="I402" s="20">
        <v>91</v>
      </c>
      <c r="J402" s="20">
        <f>IF(I402*0.12&lt;=20,I402*0.12,20)</f>
        <v>10.92</v>
      </c>
      <c r="K402" s="10">
        <v>27</v>
      </c>
      <c r="L402" s="20">
        <f>IF(K402*0.2&lt;=9,K402*0.2,9)</f>
        <v>5.4</v>
      </c>
      <c r="M402" s="20">
        <f>H402+J402+L402</f>
        <v>25.595999999999997</v>
      </c>
      <c r="N402" s="7">
        <v>3</v>
      </c>
      <c r="O402" s="7">
        <v>4</v>
      </c>
      <c r="P402" s="21">
        <v>0</v>
      </c>
      <c r="Q402" s="7">
        <v>0</v>
      </c>
      <c r="R402" s="7">
        <f>IF(O402+Q402&gt;5,5,O402+Q402)</f>
        <v>4</v>
      </c>
      <c r="S402" s="10">
        <v>0</v>
      </c>
      <c r="T402" s="10">
        <v>0</v>
      </c>
      <c r="U402" s="10">
        <v>0</v>
      </c>
      <c r="V402" s="30">
        <v>0</v>
      </c>
      <c r="W402" s="31">
        <v>0</v>
      </c>
      <c r="X402" s="21">
        <v>10</v>
      </c>
      <c r="Y402" s="21">
        <v>7</v>
      </c>
      <c r="Z402" s="7">
        <v>0</v>
      </c>
      <c r="AA402" s="10">
        <v>0</v>
      </c>
      <c r="AB402" s="21">
        <v>0</v>
      </c>
      <c r="AC402" s="7">
        <v>3</v>
      </c>
      <c r="AD402" s="20">
        <f>S402+T402+U402+W402+Y402+Z402+AA402+AB402+AC402</f>
        <v>10</v>
      </c>
      <c r="AE402" s="24">
        <v>11.77</v>
      </c>
      <c r="AF402" s="20">
        <f>IF(AE402*0.23&lt;=7,AE402*0.23,7)</f>
        <v>2.7071000000000001</v>
      </c>
      <c r="AG402" s="6">
        <v>0</v>
      </c>
      <c r="AH402" s="10">
        <v>0</v>
      </c>
      <c r="AI402" s="10">
        <v>17</v>
      </c>
      <c r="AJ402" s="23">
        <f>IF(AI402*0.1&lt;=6,AI402*0.1,6)</f>
        <v>1.7000000000000002</v>
      </c>
      <c r="AK402" s="20">
        <f>AF402+AH402+AJ402</f>
        <v>4.4070999999999998</v>
      </c>
      <c r="AL402" s="20">
        <f>M402+R402+AD402+AK402</f>
        <v>44.003099999999996</v>
      </c>
    </row>
    <row r="403" spans="1:38" ht="12.75" customHeight="1" x14ac:dyDescent="0.25">
      <c r="A403" s="5">
        <v>402</v>
      </c>
      <c r="B403" s="10" t="s">
        <v>425</v>
      </c>
      <c r="C403" s="10" t="s">
        <v>37</v>
      </c>
      <c r="D403" s="10" t="s">
        <v>627</v>
      </c>
      <c r="E403" s="10" t="s">
        <v>1208</v>
      </c>
      <c r="F403" s="10" t="s">
        <v>462</v>
      </c>
      <c r="G403" s="10">
        <v>1378</v>
      </c>
      <c r="H403" s="20">
        <f>IF(G403*0.012&lt;=21,G403*0.012,21)</f>
        <v>16.536000000000001</v>
      </c>
      <c r="I403" s="20">
        <v>154</v>
      </c>
      <c r="J403" s="20">
        <f>IF(I403*0.12&lt;=20,I403*0.12,20)</f>
        <v>18.48</v>
      </c>
      <c r="K403" s="10">
        <v>32</v>
      </c>
      <c r="L403" s="20">
        <f>IF(K403*0.2&lt;=9,K403*0.2,9)</f>
        <v>6.4</v>
      </c>
      <c r="M403" s="20">
        <f>H403+J403+L403</f>
        <v>41.416000000000004</v>
      </c>
      <c r="N403" s="7">
        <v>3</v>
      </c>
      <c r="O403" s="7">
        <v>4</v>
      </c>
      <c r="P403" s="21">
        <v>0</v>
      </c>
      <c r="Q403" s="7">
        <v>0</v>
      </c>
      <c r="R403" s="7">
        <f>IF(O403+Q403&gt;5,5,O403+Q403)</f>
        <v>4</v>
      </c>
      <c r="S403" s="10">
        <v>0</v>
      </c>
      <c r="T403" s="10">
        <v>0</v>
      </c>
      <c r="U403" s="10">
        <v>0</v>
      </c>
      <c r="V403" s="30">
        <v>0</v>
      </c>
      <c r="W403" s="31">
        <v>0</v>
      </c>
      <c r="X403" s="21">
        <v>5</v>
      </c>
      <c r="Y403" s="21">
        <v>3</v>
      </c>
      <c r="Z403" s="7">
        <v>0</v>
      </c>
      <c r="AA403" s="10">
        <v>0</v>
      </c>
      <c r="AB403" s="21">
        <v>0</v>
      </c>
      <c r="AC403" s="10">
        <v>0</v>
      </c>
      <c r="AD403" s="20">
        <f>S403+T403+U403+W403+Y403+Z403+AA403+AB403+AC403</f>
        <v>3</v>
      </c>
      <c r="AE403" s="24" t="s">
        <v>877</v>
      </c>
      <c r="AF403" s="20">
        <v>0</v>
      </c>
      <c r="AG403" s="6">
        <v>0</v>
      </c>
      <c r="AH403" s="10">
        <v>0</v>
      </c>
      <c r="AI403" s="10">
        <v>36</v>
      </c>
      <c r="AJ403" s="23">
        <f>IF(AI403*0.1&lt;=6,AI403*0.1,6)</f>
        <v>3.6</v>
      </c>
      <c r="AK403" s="20">
        <f>AF403+AH403+AJ403</f>
        <v>3.6</v>
      </c>
      <c r="AL403" s="20">
        <f>M403+R403+AD403+AK403</f>
        <v>52.016000000000005</v>
      </c>
    </row>
    <row r="404" spans="1:38" ht="12.75" customHeight="1" x14ac:dyDescent="0.25">
      <c r="A404" s="5">
        <v>403</v>
      </c>
      <c r="B404" s="10" t="s">
        <v>425</v>
      </c>
      <c r="C404" s="10" t="s">
        <v>37</v>
      </c>
      <c r="D404" s="10" t="s">
        <v>638</v>
      </c>
      <c r="E404" s="10" t="s">
        <v>1209</v>
      </c>
      <c r="F404" s="10" t="s">
        <v>639</v>
      </c>
      <c r="G404" s="10">
        <v>1142</v>
      </c>
      <c r="H404" s="20">
        <f>IF(G404*0.012&lt;=21,G404*0.012,21)</f>
        <v>13.704000000000001</v>
      </c>
      <c r="I404" s="20">
        <v>113</v>
      </c>
      <c r="J404" s="20">
        <f>IF(I404*0.12&lt;=20,I404*0.12,20)</f>
        <v>13.559999999999999</v>
      </c>
      <c r="K404" s="10">
        <v>31</v>
      </c>
      <c r="L404" s="20">
        <f>IF(K404*0.2&lt;=9,K404*0.2,9)</f>
        <v>6.2</v>
      </c>
      <c r="M404" s="20">
        <f>H404+J404+L404</f>
        <v>33.463999999999999</v>
      </c>
      <c r="N404" s="7">
        <v>3</v>
      </c>
      <c r="O404" s="7">
        <v>4</v>
      </c>
      <c r="P404" s="21">
        <v>0</v>
      </c>
      <c r="Q404" s="7">
        <v>0</v>
      </c>
      <c r="R404" s="7">
        <f>IF(O404+Q404&gt;5,5,O404+Q404)</f>
        <v>4</v>
      </c>
      <c r="S404" s="10">
        <v>0</v>
      </c>
      <c r="T404" s="10">
        <v>0</v>
      </c>
      <c r="U404" s="10">
        <v>0</v>
      </c>
      <c r="V404" s="30">
        <v>0</v>
      </c>
      <c r="W404" s="31">
        <v>0</v>
      </c>
      <c r="X404" s="21">
        <v>4</v>
      </c>
      <c r="Y404" s="21">
        <v>3</v>
      </c>
      <c r="Z404" s="7">
        <v>0</v>
      </c>
      <c r="AA404" s="10">
        <v>0</v>
      </c>
      <c r="AB404" s="21">
        <v>0</v>
      </c>
      <c r="AC404" s="10">
        <v>0</v>
      </c>
      <c r="AD404" s="20">
        <f>S404+T404+U404+W404+Y404+Z404+AA404+AB404+AC404</f>
        <v>3</v>
      </c>
      <c r="AE404" s="24" t="s">
        <v>877</v>
      </c>
      <c r="AF404" s="20">
        <v>0</v>
      </c>
      <c r="AG404" s="6">
        <v>0</v>
      </c>
      <c r="AH404" s="10">
        <v>0</v>
      </c>
      <c r="AI404" s="10">
        <v>20</v>
      </c>
      <c r="AJ404" s="23">
        <f>IF(AI404*0.1&lt;=6,AI404*0.1,6)</f>
        <v>2</v>
      </c>
      <c r="AK404" s="20">
        <f>AF404+AH404+AJ404</f>
        <v>2</v>
      </c>
      <c r="AL404" s="20">
        <f>M404+R404+AD404+AK404</f>
        <v>42.463999999999999</v>
      </c>
    </row>
    <row r="405" spans="1:38" ht="12.75" customHeight="1" x14ac:dyDescent="0.25">
      <c r="A405" s="5">
        <v>404</v>
      </c>
      <c r="B405" s="10" t="s">
        <v>425</v>
      </c>
      <c r="C405" s="10" t="s">
        <v>37</v>
      </c>
      <c r="D405" s="10" t="s">
        <v>640</v>
      </c>
      <c r="E405" s="10" t="s">
        <v>1210</v>
      </c>
      <c r="F405" s="10" t="s">
        <v>641</v>
      </c>
      <c r="G405" s="10">
        <v>1095</v>
      </c>
      <c r="H405" s="20">
        <f>IF(G405*0.012&lt;=21,G405*0.012,21)</f>
        <v>13.14</v>
      </c>
      <c r="I405" s="20">
        <v>122.5</v>
      </c>
      <c r="J405" s="20">
        <f>IF(I405*0.12&lt;=20,I405*0.12,20)</f>
        <v>14.7</v>
      </c>
      <c r="K405" s="10">
        <v>28</v>
      </c>
      <c r="L405" s="20">
        <f>IF(K405*0.2&lt;=9,K405*0.2,9)</f>
        <v>5.6000000000000005</v>
      </c>
      <c r="M405" s="20">
        <f>H405+J405+L405</f>
        <v>33.44</v>
      </c>
      <c r="N405" s="7">
        <v>3</v>
      </c>
      <c r="O405" s="7">
        <v>4</v>
      </c>
      <c r="P405" s="21">
        <v>0</v>
      </c>
      <c r="Q405" s="7">
        <v>0</v>
      </c>
      <c r="R405" s="7">
        <f>IF(O405+Q405&gt;5,5,O405+Q405)</f>
        <v>4</v>
      </c>
      <c r="S405" s="10">
        <v>0</v>
      </c>
      <c r="T405" s="10">
        <v>0</v>
      </c>
      <c r="U405" s="10">
        <v>0</v>
      </c>
      <c r="V405" s="30">
        <v>0</v>
      </c>
      <c r="W405" s="31">
        <v>0</v>
      </c>
      <c r="X405" s="21">
        <v>5</v>
      </c>
      <c r="Y405" s="21">
        <v>3</v>
      </c>
      <c r="Z405" s="7">
        <v>0</v>
      </c>
      <c r="AA405" s="10">
        <v>0</v>
      </c>
      <c r="AB405" s="21">
        <v>0</v>
      </c>
      <c r="AC405" s="7">
        <v>0</v>
      </c>
      <c r="AD405" s="20">
        <f>S405+T405+U405+W405+Y405+Z405+AA405+AB405+AC405</f>
        <v>3</v>
      </c>
      <c r="AE405" s="24">
        <v>9.0399999999999991</v>
      </c>
      <c r="AF405" s="20">
        <f>IF(AE405*0.23&lt;=7,AE405*0.23,7)</f>
        <v>2.0791999999999997</v>
      </c>
      <c r="AG405" s="6">
        <v>0</v>
      </c>
      <c r="AH405" s="10">
        <v>0</v>
      </c>
      <c r="AI405" s="10">
        <v>39</v>
      </c>
      <c r="AJ405" s="23">
        <f>IF(AI405*0.1&lt;=6,AI405*0.1,6)</f>
        <v>3.9000000000000004</v>
      </c>
      <c r="AK405" s="20">
        <f>AF405+AH405+AJ405</f>
        <v>5.9792000000000005</v>
      </c>
      <c r="AL405" s="20">
        <f>M405+R405+AD405+AK405</f>
        <v>46.419199999999996</v>
      </c>
    </row>
    <row r="406" spans="1:38" ht="12.75" customHeight="1" x14ac:dyDescent="0.25">
      <c r="A406" s="5">
        <v>405</v>
      </c>
      <c r="B406" s="10" t="s">
        <v>425</v>
      </c>
      <c r="C406" s="10" t="s">
        <v>37</v>
      </c>
      <c r="D406" s="10" t="s">
        <v>1211</v>
      </c>
      <c r="E406" s="10" t="s">
        <v>1212</v>
      </c>
      <c r="F406" s="10" t="s">
        <v>462</v>
      </c>
      <c r="G406" s="10">
        <v>1054</v>
      </c>
      <c r="H406" s="20">
        <f>IF(G406*0.012&lt;=21,G406*0.012,21)</f>
        <v>12.648</v>
      </c>
      <c r="I406" s="20">
        <v>129</v>
      </c>
      <c r="J406" s="20">
        <f>IF(I406*0.12&lt;=20,I406*0.12,20)</f>
        <v>15.479999999999999</v>
      </c>
      <c r="K406" s="10">
        <v>34</v>
      </c>
      <c r="L406" s="20">
        <f>IF(K406*0.2&lt;=9,K406*0.2,9)</f>
        <v>6.8000000000000007</v>
      </c>
      <c r="M406" s="20">
        <f>H406+J406+L406</f>
        <v>34.927999999999997</v>
      </c>
      <c r="N406" s="7">
        <v>3</v>
      </c>
      <c r="O406" s="7">
        <v>4</v>
      </c>
      <c r="P406" s="21">
        <v>0</v>
      </c>
      <c r="Q406" s="7">
        <v>0</v>
      </c>
      <c r="R406" s="7">
        <f>IF(O406+Q406&gt;5,5,O406+Q406)</f>
        <v>4</v>
      </c>
      <c r="S406" s="10">
        <v>0</v>
      </c>
      <c r="T406" s="10">
        <v>0</v>
      </c>
      <c r="U406" s="10">
        <v>0</v>
      </c>
      <c r="V406" s="30">
        <v>0</v>
      </c>
      <c r="W406" s="31">
        <v>0</v>
      </c>
      <c r="X406" s="21">
        <v>6</v>
      </c>
      <c r="Y406" s="21">
        <v>3</v>
      </c>
      <c r="Z406" s="7">
        <v>0</v>
      </c>
      <c r="AA406" s="10">
        <v>0</v>
      </c>
      <c r="AB406" s="21">
        <v>0</v>
      </c>
      <c r="AC406" s="7">
        <v>0</v>
      </c>
      <c r="AD406" s="20">
        <f>S406+T406+U406+W406+Y406+Z406+AA406+AB406+AC406</f>
        <v>3</v>
      </c>
      <c r="AE406" s="24" t="s">
        <v>877</v>
      </c>
      <c r="AF406" s="20">
        <v>0</v>
      </c>
      <c r="AG406" s="6">
        <v>0</v>
      </c>
      <c r="AH406" s="10">
        <v>0</v>
      </c>
      <c r="AI406" s="10">
        <v>27</v>
      </c>
      <c r="AJ406" s="23">
        <f>IF(AI406*0.1&lt;=6,AI406*0.1,6)</f>
        <v>2.7</v>
      </c>
      <c r="AK406" s="20">
        <f>AF406+AH406+AJ406</f>
        <v>2.7</v>
      </c>
      <c r="AL406" s="20">
        <f>M406+R406+AD406+AK406</f>
        <v>44.628</v>
      </c>
    </row>
    <row r="407" spans="1:38" ht="12.75" customHeight="1" x14ac:dyDescent="0.25">
      <c r="A407" s="5">
        <v>406</v>
      </c>
      <c r="B407" s="10" t="s">
        <v>425</v>
      </c>
      <c r="C407" s="10" t="s">
        <v>98</v>
      </c>
      <c r="D407" s="10" t="s">
        <v>673</v>
      </c>
      <c r="E407" s="10" t="s">
        <v>1213</v>
      </c>
      <c r="F407" s="10" t="s">
        <v>460</v>
      </c>
      <c r="G407" s="10">
        <v>996</v>
      </c>
      <c r="H407" s="20">
        <f>IF(G407*0.012&lt;=21,G407*0.012,21)</f>
        <v>11.952</v>
      </c>
      <c r="I407" s="20">
        <v>107</v>
      </c>
      <c r="J407" s="20">
        <f>IF(I407*0.12&lt;=20,I407*0.12,20)</f>
        <v>12.84</v>
      </c>
      <c r="K407" s="10">
        <v>31</v>
      </c>
      <c r="L407" s="20">
        <f>IF(K407*0.2&lt;=9,K407*0.2,9)</f>
        <v>6.2</v>
      </c>
      <c r="M407" s="20">
        <f>H407+J407+L407</f>
        <v>30.992000000000001</v>
      </c>
      <c r="N407" s="25" t="s">
        <v>876</v>
      </c>
      <c r="O407" s="7">
        <v>5</v>
      </c>
      <c r="P407" s="21">
        <v>3</v>
      </c>
      <c r="Q407" s="7">
        <v>5</v>
      </c>
      <c r="R407" s="7">
        <f>IF(O407+Q407&gt;5,5,O407+Q407)</f>
        <v>5</v>
      </c>
      <c r="S407" s="10">
        <v>0</v>
      </c>
      <c r="T407" s="10">
        <v>0</v>
      </c>
      <c r="U407" s="10">
        <v>0</v>
      </c>
      <c r="V407" s="30">
        <v>5</v>
      </c>
      <c r="W407" s="31">
        <v>5</v>
      </c>
      <c r="X407" s="21">
        <v>3</v>
      </c>
      <c r="Y407" s="21">
        <v>2</v>
      </c>
      <c r="Z407" s="7">
        <v>0</v>
      </c>
      <c r="AA407" s="10">
        <v>0</v>
      </c>
      <c r="AB407" s="21">
        <v>0</v>
      </c>
      <c r="AC407" s="7">
        <v>0</v>
      </c>
      <c r="AD407" s="20">
        <f>S407+T407+U407+W407+Y407+Z407+AA407+AB407+AC407</f>
        <v>7</v>
      </c>
      <c r="AE407" s="6">
        <v>10.94</v>
      </c>
      <c r="AF407" s="20">
        <f>IF(AE407*0.23&lt;=7,AE407*0.23,7)</f>
        <v>2.5162</v>
      </c>
      <c r="AG407" s="6">
        <v>0</v>
      </c>
      <c r="AH407" s="10">
        <v>0</v>
      </c>
      <c r="AI407" s="10">
        <v>22</v>
      </c>
      <c r="AJ407" s="23">
        <f>IF(AI407*0.1&lt;=6,AI407*0.1,6)</f>
        <v>2.2000000000000002</v>
      </c>
      <c r="AK407" s="20">
        <f>AF407+AH407+AJ407</f>
        <v>4.7162000000000006</v>
      </c>
      <c r="AL407" s="20">
        <f>M407+R407+AD407+AK407</f>
        <v>47.708200000000005</v>
      </c>
    </row>
    <row r="408" spans="1:38" ht="12.75" customHeight="1" x14ac:dyDescent="0.25">
      <c r="A408" s="5">
        <v>407</v>
      </c>
      <c r="B408" s="10" t="s">
        <v>425</v>
      </c>
      <c r="C408" s="10" t="s">
        <v>98</v>
      </c>
      <c r="D408" s="10" t="s">
        <v>684</v>
      </c>
      <c r="E408" s="10" t="s">
        <v>1214</v>
      </c>
      <c r="F408" s="10" t="s">
        <v>588</v>
      </c>
      <c r="G408" s="10">
        <v>646</v>
      </c>
      <c r="H408" s="20">
        <f>IF(G408*0.012&lt;=21,G408*0.012,21)</f>
        <v>7.7519999999999998</v>
      </c>
      <c r="I408" s="20">
        <v>89</v>
      </c>
      <c r="J408" s="20">
        <f>IF(I408*0.12&lt;=20,I408*0.12,20)</f>
        <v>10.68</v>
      </c>
      <c r="K408" s="10">
        <v>24</v>
      </c>
      <c r="L408" s="20">
        <f>IF(K408*0.2&lt;=9,K408*0.2,9)</f>
        <v>4.8000000000000007</v>
      </c>
      <c r="M408" s="20">
        <f>H408+J408+L408</f>
        <v>23.231999999999999</v>
      </c>
      <c r="N408" s="7">
        <v>1</v>
      </c>
      <c r="O408" s="7">
        <v>0</v>
      </c>
      <c r="P408" s="21">
        <v>3</v>
      </c>
      <c r="Q408" s="7">
        <v>5</v>
      </c>
      <c r="R408" s="7">
        <f>IF(O408+Q408&gt;5,5,O408+Q408)</f>
        <v>5</v>
      </c>
      <c r="S408" s="10">
        <v>0</v>
      </c>
      <c r="T408" s="10">
        <v>0</v>
      </c>
      <c r="U408" s="22">
        <v>3</v>
      </c>
      <c r="V408" s="30">
        <v>6</v>
      </c>
      <c r="W408" s="31">
        <v>6</v>
      </c>
      <c r="X408" s="21">
        <v>0</v>
      </c>
      <c r="Y408" s="21">
        <v>0</v>
      </c>
      <c r="Z408" s="7">
        <v>0</v>
      </c>
      <c r="AA408" s="10">
        <v>0</v>
      </c>
      <c r="AB408" s="21">
        <v>0</v>
      </c>
      <c r="AC408" s="7">
        <v>0</v>
      </c>
      <c r="AD408" s="20">
        <f>S408+T408+U408+W408+Y408+Z408+AA408+AB408+AC408</f>
        <v>9</v>
      </c>
      <c r="AE408" s="24">
        <v>10.99</v>
      </c>
      <c r="AF408" s="20">
        <f>IF(AE408*0.23&lt;=7,AE408*0.23,7)</f>
        <v>2.5277000000000003</v>
      </c>
      <c r="AG408" s="6">
        <v>0</v>
      </c>
      <c r="AH408" s="10">
        <v>0</v>
      </c>
      <c r="AI408" s="10">
        <v>24</v>
      </c>
      <c r="AJ408" s="23">
        <f>IF(AI408*0.1&lt;=6,AI408*0.1,6)</f>
        <v>2.4000000000000004</v>
      </c>
      <c r="AK408" s="20">
        <f>AF408+AH408+AJ408</f>
        <v>4.9277000000000006</v>
      </c>
      <c r="AL408" s="20">
        <f>M408+R408+AD408+AK408</f>
        <v>42.159700000000001</v>
      </c>
    </row>
    <row r="409" spans="1:38" ht="12.75" customHeight="1" x14ac:dyDescent="0.25">
      <c r="A409" s="5">
        <v>408</v>
      </c>
      <c r="B409" s="10" t="s">
        <v>425</v>
      </c>
      <c r="C409" s="10" t="s">
        <v>98</v>
      </c>
      <c r="D409" s="10" t="s">
        <v>688</v>
      </c>
      <c r="E409" s="10" t="s">
        <v>1215</v>
      </c>
      <c r="F409" s="10" t="s">
        <v>462</v>
      </c>
      <c r="G409" s="10">
        <v>656</v>
      </c>
      <c r="H409" s="20">
        <f>IF(G409*0.012&lt;=21,G409*0.012,21)</f>
        <v>7.8719999999999999</v>
      </c>
      <c r="I409" s="20">
        <v>86.5</v>
      </c>
      <c r="J409" s="20">
        <f>IF(I409*0.12&lt;=20,I409*0.12,20)</f>
        <v>10.379999999999999</v>
      </c>
      <c r="K409" s="10">
        <v>21</v>
      </c>
      <c r="L409" s="20">
        <f>IF(K409*0.2&lt;=9,K409*0.2,9)</f>
        <v>4.2</v>
      </c>
      <c r="M409" s="20">
        <f>H409+J409+L409</f>
        <v>22.451999999999998</v>
      </c>
      <c r="N409" s="7">
        <v>1</v>
      </c>
      <c r="O409" s="7">
        <v>0</v>
      </c>
      <c r="P409" s="21">
        <v>2</v>
      </c>
      <c r="Q409" s="7">
        <v>4</v>
      </c>
      <c r="R409" s="7">
        <f>IF(O409+Q409&gt;5,5,O409+Q409)</f>
        <v>4</v>
      </c>
      <c r="S409" s="10">
        <v>0</v>
      </c>
      <c r="T409" s="10">
        <v>0</v>
      </c>
      <c r="U409" s="10">
        <v>0</v>
      </c>
      <c r="V409" s="24" t="s">
        <v>1349</v>
      </c>
      <c r="W409" s="6">
        <v>0</v>
      </c>
      <c r="X409" s="21">
        <v>0</v>
      </c>
      <c r="Y409" s="21">
        <v>0</v>
      </c>
      <c r="Z409" s="7">
        <v>0</v>
      </c>
      <c r="AA409" s="10">
        <v>0</v>
      </c>
      <c r="AB409" s="21">
        <v>0</v>
      </c>
      <c r="AC409" s="7">
        <v>0</v>
      </c>
      <c r="AD409" s="20">
        <f>S409+T409+U409+W409+Y409+Z409+AA409+AB409+AC409</f>
        <v>0</v>
      </c>
      <c r="AE409" s="24">
        <v>9.6</v>
      </c>
      <c r="AF409" s="20">
        <f>IF(AE409*0.23&lt;=7,AE409*0.23,7)</f>
        <v>2.2080000000000002</v>
      </c>
      <c r="AG409" s="6">
        <v>0</v>
      </c>
      <c r="AH409" s="10">
        <v>0</v>
      </c>
      <c r="AI409" s="10">
        <v>27</v>
      </c>
      <c r="AJ409" s="23">
        <f>IF(AI409*0.1&lt;=6,AI409*0.1,6)</f>
        <v>2.7</v>
      </c>
      <c r="AK409" s="20">
        <f>AF409+AH409+AJ409</f>
        <v>4.9080000000000004</v>
      </c>
      <c r="AL409" s="20">
        <f>M409+R409+AD409+AK409</f>
        <v>31.36</v>
      </c>
    </row>
    <row r="410" spans="1:38" ht="12.75" customHeight="1" x14ac:dyDescent="0.25">
      <c r="A410" s="5">
        <v>409</v>
      </c>
      <c r="B410" s="10" t="s">
        <v>425</v>
      </c>
      <c r="C410" s="10" t="s">
        <v>98</v>
      </c>
      <c r="D410" s="10" t="s">
        <v>716</v>
      </c>
      <c r="E410" s="10" t="s">
        <v>1216</v>
      </c>
      <c r="F410" s="10" t="s">
        <v>573</v>
      </c>
      <c r="G410" s="10">
        <v>1157</v>
      </c>
      <c r="H410" s="20">
        <f>IF(G410*0.012&lt;=21,G410*0.012,21)</f>
        <v>13.884</v>
      </c>
      <c r="I410" s="20">
        <v>91</v>
      </c>
      <c r="J410" s="20">
        <f>IF(I410*0.12&lt;=20,I410*0.12,20)</f>
        <v>10.92</v>
      </c>
      <c r="K410" s="10">
        <v>26</v>
      </c>
      <c r="L410" s="20">
        <f>IF(K410*0.2&lt;=9,K410*0.2,9)</f>
        <v>5.2</v>
      </c>
      <c r="M410" s="20">
        <f>H410+J410+L410</f>
        <v>30.004000000000001</v>
      </c>
      <c r="N410" s="7">
        <v>1</v>
      </c>
      <c r="O410" s="7">
        <v>0</v>
      </c>
      <c r="P410" s="21">
        <v>2</v>
      </c>
      <c r="Q410" s="7">
        <v>4</v>
      </c>
      <c r="R410" s="7">
        <f>IF(O410+Q410&gt;5,5,O410+Q410)</f>
        <v>4</v>
      </c>
      <c r="S410" s="10">
        <v>0</v>
      </c>
      <c r="T410" s="10">
        <v>0</v>
      </c>
      <c r="U410" s="10">
        <v>0</v>
      </c>
      <c r="V410" s="24" t="s">
        <v>1349</v>
      </c>
      <c r="W410" s="6">
        <v>0</v>
      </c>
      <c r="X410" s="21">
        <v>1</v>
      </c>
      <c r="Y410" s="21">
        <v>2</v>
      </c>
      <c r="Z410" s="7">
        <v>0</v>
      </c>
      <c r="AA410" s="10">
        <v>0</v>
      </c>
      <c r="AB410" s="21">
        <v>0</v>
      </c>
      <c r="AC410" s="7">
        <v>0</v>
      </c>
      <c r="AD410" s="20">
        <f>S410+T410+U410+W410+Y410+Z410+AA410+AB410+AC410</f>
        <v>2</v>
      </c>
      <c r="AE410" s="24" t="s">
        <v>877</v>
      </c>
      <c r="AF410" s="20">
        <v>0</v>
      </c>
      <c r="AG410" s="6">
        <v>0</v>
      </c>
      <c r="AH410" s="10">
        <v>0</v>
      </c>
      <c r="AI410" s="10">
        <v>7</v>
      </c>
      <c r="AJ410" s="23">
        <f>IF(AI410*0.1&lt;=6,AI410*0.1,6)</f>
        <v>0.70000000000000007</v>
      </c>
      <c r="AK410" s="20">
        <f>AF410+AH410+AJ410</f>
        <v>0.70000000000000007</v>
      </c>
      <c r="AL410" s="20">
        <f>M410+R410+AD410+AK410</f>
        <v>36.704000000000008</v>
      </c>
    </row>
    <row r="411" spans="1:38" ht="12.75" customHeight="1" x14ac:dyDescent="0.25">
      <c r="A411" s="5">
        <v>410</v>
      </c>
      <c r="B411" s="10" t="s">
        <v>425</v>
      </c>
      <c r="C411" s="10" t="s">
        <v>98</v>
      </c>
      <c r="D411" s="10" t="s">
        <v>718</v>
      </c>
      <c r="E411" s="10" t="s">
        <v>1217</v>
      </c>
      <c r="F411" s="10" t="s">
        <v>462</v>
      </c>
      <c r="G411" s="10">
        <v>1077</v>
      </c>
      <c r="H411" s="20">
        <f>IF(G411*0.012&lt;=21,G411*0.012,21)</f>
        <v>12.923999999999999</v>
      </c>
      <c r="I411" s="20">
        <v>108</v>
      </c>
      <c r="J411" s="20">
        <f>IF(I411*0.12&lt;=20,I411*0.12,20)</f>
        <v>12.959999999999999</v>
      </c>
      <c r="K411" s="10">
        <v>29</v>
      </c>
      <c r="L411" s="20">
        <f>IF(K411*0.2&lt;=9,K411*0.2,9)</f>
        <v>5.8000000000000007</v>
      </c>
      <c r="M411" s="20">
        <f>H411+J411+L411</f>
        <v>31.684000000000001</v>
      </c>
      <c r="N411" s="7">
        <v>1</v>
      </c>
      <c r="O411" s="7">
        <v>0</v>
      </c>
      <c r="P411" s="21">
        <v>2</v>
      </c>
      <c r="Q411" s="7">
        <v>4</v>
      </c>
      <c r="R411" s="7">
        <f>IF(O411+Q411&gt;5,5,O411+Q411)</f>
        <v>4</v>
      </c>
      <c r="S411" s="10">
        <v>0</v>
      </c>
      <c r="T411" s="10">
        <v>0</v>
      </c>
      <c r="U411" s="22">
        <v>3</v>
      </c>
      <c r="V411" s="30">
        <v>6</v>
      </c>
      <c r="W411" s="31">
        <v>6</v>
      </c>
      <c r="X411" s="21">
        <v>0</v>
      </c>
      <c r="Y411" s="21">
        <v>0</v>
      </c>
      <c r="Z411" s="7">
        <v>0</v>
      </c>
      <c r="AA411" s="10">
        <v>0</v>
      </c>
      <c r="AB411" s="21">
        <v>0</v>
      </c>
      <c r="AC411" s="7">
        <v>0</v>
      </c>
      <c r="AD411" s="20">
        <f>S411+T411+U411+W411+Y411+Z411+AA411+AB411+AC411</f>
        <v>9</v>
      </c>
      <c r="AE411" s="24" t="s">
        <v>877</v>
      </c>
      <c r="AF411" s="20">
        <v>0</v>
      </c>
      <c r="AG411" s="6">
        <v>0</v>
      </c>
      <c r="AH411" s="10">
        <v>0</v>
      </c>
      <c r="AI411" s="10">
        <v>17</v>
      </c>
      <c r="AJ411" s="23">
        <f>IF(AI411*0.1&lt;=6,AI411*0.1,6)</f>
        <v>1.7000000000000002</v>
      </c>
      <c r="AK411" s="20">
        <f>AF411+AH411+AJ411</f>
        <v>1.7000000000000002</v>
      </c>
      <c r="AL411" s="20">
        <f>M411+R411+AD411+AK411</f>
        <v>46.384</v>
      </c>
    </row>
    <row r="412" spans="1:38" ht="12.75" customHeight="1" x14ac:dyDescent="0.25">
      <c r="A412" s="5">
        <v>411</v>
      </c>
      <c r="B412" s="10" t="s">
        <v>425</v>
      </c>
      <c r="C412" s="10" t="s">
        <v>116</v>
      </c>
      <c r="D412" s="10" t="s">
        <v>745</v>
      </c>
      <c r="E412" s="10" t="s">
        <v>746</v>
      </c>
      <c r="F412" s="10" t="s">
        <v>462</v>
      </c>
      <c r="G412" s="10">
        <v>2072</v>
      </c>
      <c r="H412" s="20">
        <f>IF(G412*0.012&lt;=21,G412*0.012,21)</f>
        <v>21</v>
      </c>
      <c r="I412" s="20">
        <v>48</v>
      </c>
      <c r="J412" s="20">
        <f>IF(I412*0.12&lt;=20,I412*0.12,20)</f>
        <v>5.76</v>
      </c>
      <c r="K412" s="10">
        <v>20</v>
      </c>
      <c r="L412" s="20">
        <f>IF(K412*0.2&lt;=9,K412*0.2,9)</f>
        <v>4</v>
      </c>
      <c r="M412" s="20">
        <f>H412+J412+L412</f>
        <v>30.759999999999998</v>
      </c>
      <c r="N412" s="25" t="s">
        <v>876</v>
      </c>
      <c r="O412" s="7">
        <v>5</v>
      </c>
      <c r="P412" s="21">
        <v>0</v>
      </c>
      <c r="Q412" s="7">
        <v>0</v>
      </c>
      <c r="R412" s="7">
        <f>IF(O412+Q412&gt;5,5,O412+Q412)</f>
        <v>5</v>
      </c>
      <c r="S412" s="10">
        <v>0</v>
      </c>
      <c r="T412" s="10">
        <v>0</v>
      </c>
      <c r="U412" s="10">
        <v>3</v>
      </c>
      <c r="V412" s="24">
        <v>0</v>
      </c>
      <c r="W412" s="31">
        <v>0</v>
      </c>
      <c r="X412" s="21">
        <v>2</v>
      </c>
      <c r="Y412" s="21">
        <v>2</v>
      </c>
      <c r="Z412" s="7">
        <v>0</v>
      </c>
      <c r="AA412" s="10">
        <v>0</v>
      </c>
      <c r="AB412" s="21">
        <v>0</v>
      </c>
      <c r="AC412" s="7">
        <v>3</v>
      </c>
      <c r="AD412" s="20">
        <f>S412+T412+U412+W412+Y412+Z412+AA412+AB412+AC412</f>
        <v>8</v>
      </c>
      <c r="AE412" s="10" t="s">
        <v>1350</v>
      </c>
      <c r="AF412" s="10">
        <v>7</v>
      </c>
      <c r="AG412" s="6">
        <v>0</v>
      </c>
      <c r="AH412" s="10">
        <v>0</v>
      </c>
      <c r="AI412" s="10">
        <v>0</v>
      </c>
      <c r="AJ412" s="23">
        <f>IF(AI412*0.1&lt;=6,AI412*0.1,6)</f>
        <v>0</v>
      </c>
      <c r="AK412" s="20">
        <f>AF412+AH412+AJ412</f>
        <v>7</v>
      </c>
      <c r="AL412" s="20">
        <f>M412+R412+AD412+AK412</f>
        <v>50.76</v>
      </c>
    </row>
    <row r="413" spans="1:38" ht="12.75" customHeight="1" x14ac:dyDescent="0.25">
      <c r="A413" s="5">
        <v>412</v>
      </c>
      <c r="B413" s="10" t="s">
        <v>425</v>
      </c>
      <c r="C413" s="10" t="s">
        <v>337</v>
      </c>
      <c r="D413" s="10" t="s">
        <v>751</v>
      </c>
      <c r="E413" s="10" t="s">
        <v>1218</v>
      </c>
      <c r="F413" s="10" t="s">
        <v>588</v>
      </c>
      <c r="G413" s="10">
        <v>796</v>
      </c>
      <c r="H413" s="20">
        <f>IF(G413*0.012&lt;=21,G413*0.012,21)</f>
        <v>9.5519999999999996</v>
      </c>
      <c r="I413" s="20">
        <v>85</v>
      </c>
      <c r="J413" s="20">
        <f>IF(I413*0.12&lt;=20,I413*0.12,20)</f>
        <v>10.199999999999999</v>
      </c>
      <c r="K413" s="10">
        <v>27</v>
      </c>
      <c r="L413" s="20">
        <f>IF(K413*0.2&lt;=9,K413*0.2,9)</f>
        <v>5.4</v>
      </c>
      <c r="M413" s="20">
        <f>H413+J413+L413</f>
        <v>25.152000000000001</v>
      </c>
      <c r="N413" s="7">
        <v>1</v>
      </c>
      <c r="O413" s="7">
        <v>0</v>
      </c>
      <c r="P413" s="21">
        <v>2</v>
      </c>
      <c r="Q413" s="7">
        <v>3</v>
      </c>
      <c r="R413" s="7">
        <f>IF(O413+Q413&gt;5,5,O413+Q413)</f>
        <v>3</v>
      </c>
      <c r="S413" s="10">
        <v>0</v>
      </c>
      <c r="T413" s="10">
        <v>0</v>
      </c>
      <c r="U413" s="10">
        <v>0</v>
      </c>
      <c r="V413" s="24" t="s">
        <v>1349</v>
      </c>
      <c r="W413" s="6">
        <v>0</v>
      </c>
      <c r="X413" s="21">
        <v>1</v>
      </c>
      <c r="Y413" s="21">
        <v>2</v>
      </c>
      <c r="Z413" s="7">
        <v>0</v>
      </c>
      <c r="AA413" s="10">
        <v>0</v>
      </c>
      <c r="AB413" s="21">
        <v>0</v>
      </c>
      <c r="AC413" s="7">
        <v>0</v>
      </c>
      <c r="AD413" s="20">
        <f>S413+T413+U413+W413+Y413+Z413+AA413+AB413+AC413</f>
        <v>2</v>
      </c>
      <c r="AE413" s="24" t="s">
        <v>877</v>
      </c>
      <c r="AF413" s="20">
        <v>0</v>
      </c>
      <c r="AG413" s="6">
        <v>0</v>
      </c>
      <c r="AH413" s="10">
        <v>0</v>
      </c>
      <c r="AI413" s="10">
        <v>18</v>
      </c>
      <c r="AJ413" s="23">
        <f>IF(AI413*0.1&lt;=6,AI413*0.1,6)</f>
        <v>1.8</v>
      </c>
      <c r="AK413" s="20">
        <f>AF413+AH413+AJ413</f>
        <v>1.8</v>
      </c>
      <c r="AL413" s="20">
        <f>M413+R413+AD413+AK413</f>
        <v>31.952000000000002</v>
      </c>
    </row>
    <row r="414" spans="1:38" ht="12.75" customHeight="1" x14ac:dyDescent="0.25">
      <c r="A414" s="5">
        <v>413</v>
      </c>
      <c r="B414" s="10" t="s">
        <v>425</v>
      </c>
      <c r="C414" s="10" t="s">
        <v>121</v>
      </c>
      <c r="D414" s="10" t="s">
        <v>761</v>
      </c>
      <c r="E414" s="10" t="s">
        <v>1219</v>
      </c>
      <c r="F414" s="10" t="s">
        <v>462</v>
      </c>
      <c r="G414" s="10">
        <v>1428</v>
      </c>
      <c r="H414" s="20">
        <f>IF(G414*0.012&lt;=21,G414*0.012,21)</f>
        <v>17.135999999999999</v>
      </c>
      <c r="I414" s="20">
        <v>113</v>
      </c>
      <c r="J414" s="20">
        <f>IF(I414*0.12&lt;=20,I414*0.12,20)</f>
        <v>13.559999999999999</v>
      </c>
      <c r="K414" s="10">
        <v>35</v>
      </c>
      <c r="L414" s="20">
        <f>IF(K414*0.2&lt;=9,K414*0.2,9)</f>
        <v>7</v>
      </c>
      <c r="M414" s="20">
        <f>H414+J414+L414</f>
        <v>37.695999999999998</v>
      </c>
      <c r="N414" s="7">
        <v>1</v>
      </c>
      <c r="O414" s="7">
        <v>0</v>
      </c>
      <c r="P414" s="21">
        <v>2</v>
      </c>
      <c r="Q414" s="7">
        <v>3</v>
      </c>
      <c r="R414" s="7">
        <f>IF(O414+Q414&gt;5,5,O414+Q414)</f>
        <v>3</v>
      </c>
      <c r="S414" s="10">
        <v>0</v>
      </c>
      <c r="T414" s="10">
        <v>0</v>
      </c>
      <c r="U414" s="10">
        <v>0</v>
      </c>
      <c r="V414" s="24" t="s">
        <v>1349</v>
      </c>
      <c r="W414" s="31">
        <v>0</v>
      </c>
      <c r="X414" s="21">
        <v>1</v>
      </c>
      <c r="Y414" s="21">
        <v>2</v>
      </c>
      <c r="Z414" s="7">
        <v>0</v>
      </c>
      <c r="AA414" s="10">
        <v>0</v>
      </c>
      <c r="AB414" s="21">
        <v>0</v>
      </c>
      <c r="AC414" s="7">
        <v>0</v>
      </c>
      <c r="AD414" s="20">
        <f>S414+T414+U414+W414+Y414+Z414+AA414+AB414+AC414</f>
        <v>2</v>
      </c>
      <c r="AE414" s="24" t="s">
        <v>877</v>
      </c>
      <c r="AF414" s="20">
        <v>0</v>
      </c>
      <c r="AG414" s="6">
        <v>0</v>
      </c>
      <c r="AH414" s="10">
        <v>0</v>
      </c>
      <c r="AI414" s="10">
        <v>0</v>
      </c>
      <c r="AJ414" s="23">
        <f>IF(AI414*0.1&lt;=6,AI414*0.1,6)</f>
        <v>0</v>
      </c>
      <c r="AK414" s="20">
        <f>AF414+AH414+AJ414</f>
        <v>0</v>
      </c>
      <c r="AL414" s="20">
        <f>M414+R414+AD414+AK414</f>
        <v>42.695999999999998</v>
      </c>
    </row>
    <row r="415" spans="1:38" ht="12.75" customHeight="1" x14ac:dyDescent="0.25">
      <c r="A415" s="5">
        <v>414</v>
      </c>
      <c r="B415" s="10" t="s">
        <v>425</v>
      </c>
      <c r="C415" s="10" t="s">
        <v>782</v>
      </c>
      <c r="D415" s="10" t="s">
        <v>783</v>
      </c>
      <c r="E415" s="10" t="s">
        <v>1220</v>
      </c>
      <c r="F415" s="10" t="s">
        <v>641</v>
      </c>
      <c r="G415" s="10">
        <v>719</v>
      </c>
      <c r="H415" s="20">
        <f>IF(G415*0.012&lt;=21,G415*0.012,21)</f>
        <v>8.6280000000000001</v>
      </c>
      <c r="I415" s="20">
        <v>95</v>
      </c>
      <c r="J415" s="20">
        <f>IF(I415*0.12&lt;=20,I415*0.12,20)</f>
        <v>11.4</v>
      </c>
      <c r="K415" s="10">
        <v>25</v>
      </c>
      <c r="L415" s="20">
        <f>IF(K415*0.2&lt;=9,K415*0.2,9)</f>
        <v>5</v>
      </c>
      <c r="M415" s="20">
        <f>H415+J415+L415</f>
        <v>25.027999999999999</v>
      </c>
      <c r="N415" s="7">
        <v>1</v>
      </c>
      <c r="O415" s="7">
        <v>0</v>
      </c>
      <c r="P415" s="21">
        <v>2</v>
      </c>
      <c r="Q415" s="7">
        <v>3</v>
      </c>
      <c r="R415" s="7">
        <f>IF(O415+Q415&gt;5,5,O415+Q415)</f>
        <v>3</v>
      </c>
      <c r="S415" s="10">
        <v>0</v>
      </c>
      <c r="T415" s="10">
        <v>0</v>
      </c>
      <c r="U415" s="22">
        <v>3</v>
      </c>
      <c r="V415" s="30" t="s">
        <v>1349</v>
      </c>
      <c r="W415" s="31">
        <v>0</v>
      </c>
      <c r="X415" s="21">
        <v>0</v>
      </c>
      <c r="Y415" s="21">
        <v>0</v>
      </c>
      <c r="Z415" s="7">
        <v>0</v>
      </c>
      <c r="AA415" s="10">
        <v>0</v>
      </c>
      <c r="AB415" s="21">
        <v>0</v>
      </c>
      <c r="AC415" s="7">
        <v>0</v>
      </c>
      <c r="AD415" s="20">
        <f>S415+T415+U415+W415+Y415+Z415+AA415+AB415+AC415</f>
        <v>3</v>
      </c>
      <c r="AE415" s="24" t="s">
        <v>877</v>
      </c>
      <c r="AF415" s="20">
        <v>0</v>
      </c>
      <c r="AG415" s="6">
        <v>0</v>
      </c>
      <c r="AH415" s="10">
        <v>0</v>
      </c>
      <c r="AI415" s="10">
        <v>35</v>
      </c>
      <c r="AJ415" s="23">
        <f>IF(AI415*0.1&lt;=6,AI415*0.1,6)</f>
        <v>3.5</v>
      </c>
      <c r="AK415" s="20">
        <f>AF415+AH415+AJ415</f>
        <v>3.5</v>
      </c>
      <c r="AL415" s="20">
        <f>M415+R415+AD415+AK415</f>
        <v>34.527999999999999</v>
      </c>
    </row>
    <row r="416" spans="1:38" ht="12.75" customHeight="1" x14ac:dyDescent="0.25">
      <c r="A416" s="5">
        <v>415</v>
      </c>
      <c r="B416" s="10" t="s">
        <v>425</v>
      </c>
      <c r="C416" s="10" t="s">
        <v>37</v>
      </c>
      <c r="D416" s="10" t="s">
        <v>476</v>
      </c>
      <c r="E416" s="10" t="s">
        <v>1221</v>
      </c>
      <c r="F416" s="10" t="s">
        <v>477</v>
      </c>
      <c r="G416" s="10">
        <v>412</v>
      </c>
      <c r="H416" s="20">
        <f>IF(G416*0.012&lt;=21,G416*0.012,21)</f>
        <v>4.944</v>
      </c>
      <c r="I416" s="20">
        <v>57</v>
      </c>
      <c r="J416" s="20">
        <f>IF(I416*0.12&lt;=20,I416*0.12,20)</f>
        <v>6.84</v>
      </c>
      <c r="K416" s="10">
        <v>22</v>
      </c>
      <c r="L416" s="20">
        <f>IF(K416*0.2&lt;=9,K416*0.2,9)</f>
        <v>4.4000000000000004</v>
      </c>
      <c r="M416" s="20">
        <f>H416+J416+L416</f>
        <v>16.183999999999997</v>
      </c>
      <c r="N416" s="7">
        <v>3</v>
      </c>
      <c r="O416" s="7">
        <v>4</v>
      </c>
      <c r="P416" s="21">
        <v>0</v>
      </c>
      <c r="Q416" s="7">
        <v>0</v>
      </c>
      <c r="R416" s="7">
        <f>IF(O416+Q416&gt;5,5,O416+Q416)</f>
        <v>4</v>
      </c>
      <c r="S416" s="10">
        <v>0</v>
      </c>
      <c r="T416" s="10">
        <v>0</v>
      </c>
      <c r="U416" s="10">
        <v>0</v>
      </c>
      <c r="V416" s="30">
        <v>0</v>
      </c>
      <c r="W416" s="31">
        <v>0</v>
      </c>
      <c r="X416" s="21">
        <v>8</v>
      </c>
      <c r="Y416" s="21">
        <v>4</v>
      </c>
      <c r="Z416" s="7">
        <v>0</v>
      </c>
      <c r="AA416" s="10">
        <v>0</v>
      </c>
      <c r="AB416" s="21">
        <v>7</v>
      </c>
      <c r="AC416" s="7">
        <v>3</v>
      </c>
      <c r="AD416" s="20">
        <f>S416+T416+U416+W416+Y416+Z416+AA416+AB416+AC416</f>
        <v>14</v>
      </c>
      <c r="AE416" s="24" t="s">
        <v>877</v>
      </c>
      <c r="AF416" s="20">
        <v>0</v>
      </c>
      <c r="AG416" s="6">
        <v>0</v>
      </c>
      <c r="AH416" s="10">
        <v>0</v>
      </c>
      <c r="AI416" s="10">
        <v>6</v>
      </c>
      <c r="AJ416" s="23">
        <f>IF(AI416*0.1&lt;=6,AI416*0.1,6)</f>
        <v>0.60000000000000009</v>
      </c>
      <c r="AK416" s="20">
        <f>AF416+AH416+AJ416</f>
        <v>0.60000000000000009</v>
      </c>
      <c r="AL416" s="20">
        <f>M416+R416+AD416+AK416</f>
        <v>34.783999999999999</v>
      </c>
    </row>
    <row r="417" spans="1:38" ht="12.75" customHeight="1" x14ac:dyDescent="0.25">
      <c r="A417" s="5">
        <v>416</v>
      </c>
      <c r="B417" s="10" t="s">
        <v>425</v>
      </c>
      <c r="C417" s="10" t="s">
        <v>37</v>
      </c>
      <c r="D417" s="10" t="s">
        <v>501</v>
      </c>
      <c r="E417" s="10" t="s">
        <v>1222</v>
      </c>
      <c r="F417" s="10" t="s">
        <v>502</v>
      </c>
      <c r="G417" s="10">
        <v>701</v>
      </c>
      <c r="H417" s="20">
        <f>IF(G417*0.012&lt;=21,G417*0.012,21)</f>
        <v>8.4120000000000008</v>
      </c>
      <c r="I417" s="20">
        <v>88</v>
      </c>
      <c r="J417" s="20">
        <f>IF(I417*0.12&lt;=20,I417*0.12,20)</f>
        <v>10.559999999999999</v>
      </c>
      <c r="K417" s="10">
        <v>21</v>
      </c>
      <c r="L417" s="20">
        <f>IF(K417*0.2&lt;=9,K417*0.2,9)</f>
        <v>4.2</v>
      </c>
      <c r="M417" s="20">
        <f>H417+J417+L417</f>
        <v>23.172000000000001</v>
      </c>
      <c r="N417" s="25">
        <v>3</v>
      </c>
      <c r="O417" s="7">
        <v>4</v>
      </c>
      <c r="P417" s="21">
        <v>0</v>
      </c>
      <c r="Q417" s="7">
        <v>0</v>
      </c>
      <c r="R417" s="7">
        <f>IF(O417+Q417&gt;5,5,O417+Q417)</f>
        <v>4</v>
      </c>
      <c r="S417" s="10">
        <v>0</v>
      </c>
      <c r="T417" s="10">
        <v>0</v>
      </c>
      <c r="U417" s="10">
        <v>0</v>
      </c>
      <c r="V417" s="30">
        <v>0</v>
      </c>
      <c r="W417" s="31">
        <v>0</v>
      </c>
      <c r="X417" s="21">
        <v>5</v>
      </c>
      <c r="Y417" s="21">
        <v>3</v>
      </c>
      <c r="Z417" s="7">
        <v>0</v>
      </c>
      <c r="AA417" s="10">
        <v>0</v>
      </c>
      <c r="AB417" s="21">
        <v>0</v>
      </c>
      <c r="AC417" s="7">
        <v>0</v>
      </c>
      <c r="AD417" s="20">
        <f>S417+T417+U417+W417+Y417+Z417+AA417+AB417+AC417</f>
        <v>3</v>
      </c>
      <c r="AE417" s="24" t="s">
        <v>877</v>
      </c>
      <c r="AF417" s="20">
        <v>0</v>
      </c>
      <c r="AG417" s="6">
        <v>0</v>
      </c>
      <c r="AH417" s="10">
        <v>0</v>
      </c>
      <c r="AI417" s="10">
        <v>18</v>
      </c>
      <c r="AJ417" s="23">
        <f>IF(AI417*0.1&lt;=6,AI417*0.1,6)</f>
        <v>1.8</v>
      </c>
      <c r="AK417" s="20">
        <f>AF417+AH417+AJ417</f>
        <v>1.8</v>
      </c>
      <c r="AL417" s="20">
        <f>M417+R417+AD417+AK417</f>
        <v>31.972000000000001</v>
      </c>
    </row>
    <row r="418" spans="1:38" ht="12.75" customHeight="1" x14ac:dyDescent="0.25">
      <c r="A418" s="5">
        <v>417</v>
      </c>
      <c r="B418" s="10" t="s">
        <v>425</v>
      </c>
      <c r="C418" s="10" t="s">
        <v>37</v>
      </c>
      <c r="D418" s="10" t="s">
        <v>503</v>
      </c>
      <c r="E418" s="10" t="s">
        <v>1223</v>
      </c>
      <c r="F418" s="10" t="s">
        <v>504</v>
      </c>
      <c r="G418" s="10">
        <v>515</v>
      </c>
      <c r="H418" s="20">
        <f>IF(G418*0.012&lt;=21,G418*0.012,21)</f>
        <v>6.18</v>
      </c>
      <c r="I418" s="20">
        <v>73</v>
      </c>
      <c r="J418" s="20">
        <f>IF(I418*0.12&lt;=20,I418*0.12,20)</f>
        <v>8.76</v>
      </c>
      <c r="K418" s="10">
        <v>24</v>
      </c>
      <c r="L418" s="20">
        <f>IF(K418*0.2&lt;=9,K418*0.2,9)</f>
        <v>4.8000000000000007</v>
      </c>
      <c r="M418" s="20">
        <f>H418+J418+L418</f>
        <v>19.740000000000002</v>
      </c>
      <c r="N418" s="7">
        <v>3</v>
      </c>
      <c r="O418" s="7">
        <v>4</v>
      </c>
      <c r="P418" s="21">
        <v>0</v>
      </c>
      <c r="Q418" s="7">
        <v>0</v>
      </c>
      <c r="R418" s="7">
        <f>IF(O418+Q418&gt;5,5,O418+Q418)</f>
        <v>4</v>
      </c>
      <c r="S418" s="10">
        <v>0</v>
      </c>
      <c r="T418" s="10">
        <v>0</v>
      </c>
      <c r="U418" s="10">
        <v>0</v>
      </c>
      <c r="V418" s="24">
        <v>0</v>
      </c>
      <c r="W418" s="31">
        <v>0</v>
      </c>
      <c r="X418" s="21">
        <v>8</v>
      </c>
      <c r="Y418" s="21">
        <v>4</v>
      </c>
      <c r="Z418" s="7">
        <v>0</v>
      </c>
      <c r="AA418" s="10">
        <v>0</v>
      </c>
      <c r="AB418" s="21">
        <v>7</v>
      </c>
      <c r="AC418" s="7">
        <v>0</v>
      </c>
      <c r="AD418" s="20">
        <f>S418+T418+U418+W418+Y418+Z418+AA418+AB418+AC418</f>
        <v>11</v>
      </c>
      <c r="AE418" s="24">
        <v>9.1300000000000008</v>
      </c>
      <c r="AF418" s="20">
        <f>IF(AE418*0.23&lt;=7,AE418*0.23,7)</f>
        <v>2.0999000000000003</v>
      </c>
      <c r="AG418" s="6">
        <v>0</v>
      </c>
      <c r="AH418" s="10">
        <v>0</v>
      </c>
      <c r="AI418" s="10">
        <v>8</v>
      </c>
      <c r="AJ418" s="23">
        <f>IF(AI418*0.1&lt;=6,AI418*0.1,6)</f>
        <v>0.8</v>
      </c>
      <c r="AK418" s="20">
        <f>AF418+AH418+AJ418</f>
        <v>2.8999000000000006</v>
      </c>
      <c r="AL418" s="20">
        <f>M418+R418+AD418+AK418</f>
        <v>37.639900000000004</v>
      </c>
    </row>
    <row r="419" spans="1:38" ht="12.75" customHeight="1" x14ac:dyDescent="0.25">
      <c r="A419" s="5">
        <v>418</v>
      </c>
      <c r="B419" s="10" t="s">
        <v>425</v>
      </c>
      <c r="C419" s="10" t="s">
        <v>37</v>
      </c>
      <c r="D419" s="10" t="s">
        <v>505</v>
      </c>
      <c r="E419" s="10" t="s">
        <v>1224</v>
      </c>
      <c r="F419" s="10" t="s">
        <v>506</v>
      </c>
      <c r="G419" s="10">
        <v>908</v>
      </c>
      <c r="H419" s="20">
        <f>IF(G419*0.012&lt;=21,G419*0.012,21)</f>
        <v>10.896000000000001</v>
      </c>
      <c r="I419" s="20">
        <v>116</v>
      </c>
      <c r="J419" s="20">
        <f>IF(I419*0.12&lt;=20,I419*0.12,20)</f>
        <v>13.92</v>
      </c>
      <c r="K419" s="10">
        <v>28</v>
      </c>
      <c r="L419" s="20">
        <f>IF(K419*0.2&lt;=9,K419*0.2,9)</f>
        <v>5.6000000000000005</v>
      </c>
      <c r="M419" s="20">
        <f>H419+J419+L419</f>
        <v>30.416000000000004</v>
      </c>
      <c r="N419" s="7">
        <v>3</v>
      </c>
      <c r="O419" s="7">
        <v>4</v>
      </c>
      <c r="P419" s="21">
        <v>0</v>
      </c>
      <c r="Q419" s="7">
        <v>0</v>
      </c>
      <c r="R419" s="7">
        <f>IF(O419+Q419&gt;5,5,O419+Q419)</f>
        <v>4</v>
      </c>
      <c r="S419" s="10">
        <v>0</v>
      </c>
      <c r="T419" s="10">
        <v>0</v>
      </c>
      <c r="U419" s="10">
        <v>0</v>
      </c>
      <c r="V419" s="24">
        <v>0</v>
      </c>
      <c r="W419" s="31">
        <v>0</v>
      </c>
      <c r="X419" s="21">
        <v>10</v>
      </c>
      <c r="Y419" s="21">
        <v>7</v>
      </c>
      <c r="Z419" s="7">
        <v>0</v>
      </c>
      <c r="AA419" s="10">
        <v>0</v>
      </c>
      <c r="AB419" s="21">
        <v>0</v>
      </c>
      <c r="AC419" s="7">
        <v>3</v>
      </c>
      <c r="AD419" s="20">
        <f>S419+T419+U419+W419+Y419+Z419+AA419+AB419+AC419</f>
        <v>10</v>
      </c>
      <c r="AE419" s="24" t="s">
        <v>877</v>
      </c>
      <c r="AF419" s="20">
        <v>0</v>
      </c>
      <c r="AG419" s="6">
        <v>0</v>
      </c>
      <c r="AH419" s="10">
        <v>0</v>
      </c>
      <c r="AI419" s="10">
        <v>12</v>
      </c>
      <c r="AJ419" s="23">
        <f>IF(AI419*0.1&lt;=6,AI419*0.1,6)</f>
        <v>1.2000000000000002</v>
      </c>
      <c r="AK419" s="20">
        <f>AF419+AH419+AJ419</f>
        <v>1.2000000000000002</v>
      </c>
      <c r="AL419" s="20">
        <f>M419+R419+AD419+AK419</f>
        <v>45.616000000000007</v>
      </c>
    </row>
    <row r="420" spans="1:38" ht="12.75" customHeight="1" x14ac:dyDescent="0.25">
      <c r="A420" s="5">
        <v>419</v>
      </c>
      <c r="B420" s="10" t="s">
        <v>425</v>
      </c>
      <c r="C420" s="10" t="s">
        <v>37</v>
      </c>
      <c r="D420" s="10" t="s">
        <v>507</v>
      </c>
      <c r="E420" s="10" t="s">
        <v>1225</v>
      </c>
      <c r="F420" s="10" t="s">
        <v>508</v>
      </c>
      <c r="G420" s="10">
        <v>954</v>
      </c>
      <c r="H420" s="20">
        <f>IF(G420*0.012&lt;=21,G420*0.012,21)</f>
        <v>11.448</v>
      </c>
      <c r="I420" s="20">
        <v>105</v>
      </c>
      <c r="J420" s="20">
        <f>IF(I420*0.12&lt;=20,I420*0.12,20)</f>
        <v>12.6</v>
      </c>
      <c r="K420" s="10">
        <v>34</v>
      </c>
      <c r="L420" s="20">
        <f>IF(K420*0.2&lt;=9,K420*0.2,9)</f>
        <v>6.8000000000000007</v>
      </c>
      <c r="M420" s="20">
        <f>H420+J420+L420</f>
        <v>30.848000000000003</v>
      </c>
      <c r="N420" s="7">
        <v>3</v>
      </c>
      <c r="O420" s="7">
        <v>4</v>
      </c>
      <c r="P420" s="21">
        <v>0</v>
      </c>
      <c r="Q420" s="7">
        <v>0</v>
      </c>
      <c r="R420" s="7">
        <f>IF(O420+Q420&gt;5,5,O420+Q420)</f>
        <v>4</v>
      </c>
      <c r="S420" s="10">
        <v>0</v>
      </c>
      <c r="T420" s="10">
        <v>0</v>
      </c>
      <c r="U420" s="10">
        <v>0</v>
      </c>
      <c r="V420" s="24">
        <v>0</v>
      </c>
      <c r="W420" s="31">
        <v>0</v>
      </c>
      <c r="X420" s="21">
        <v>8</v>
      </c>
      <c r="Y420" s="21">
        <v>4</v>
      </c>
      <c r="Z420" s="7">
        <v>0</v>
      </c>
      <c r="AA420" s="10">
        <v>0</v>
      </c>
      <c r="AB420" s="21">
        <v>0</v>
      </c>
      <c r="AC420" s="7">
        <v>0</v>
      </c>
      <c r="AD420" s="20">
        <f>S420+T420+U420+W420+Y420+Z420+AA420+AB420+AC420</f>
        <v>4</v>
      </c>
      <c r="AE420" s="24" t="s">
        <v>877</v>
      </c>
      <c r="AF420" s="20">
        <v>0</v>
      </c>
      <c r="AG420" s="6">
        <v>0</v>
      </c>
      <c r="AH420" s="10">
        <v>0</v>
      </c>
      <c r="AI420" s="10">
        <v>15</v>
      </c>
      <c r="AJ420" s="23">
        <f>IF(AI420*0.1&lt;=6,AI420*0.1,6)</f>
        <v>1.5</v>
      </c>
      <c r="AK420" s="20">
        <f>AF420+AH420+AJ420</f>
        <v>1.5</v>
      </c>
      <c r="AL420" s="20">
        <f>M420+R420+AD420+AK420</f>
        <v>40.347999999999999</v>
      </c>
    </row>
    <row r="421" spans="1:38" ht="12.75" customHeight="1" x14ac:dyDescent="0.25">
      <c r="A421" s="5">
        <v>420</v>
      </c>
      <c r="B421" s="10" t="s">
        <v>425</v>
      </c>
      <c r="C421" s="10" t="s">
        <v>37</v>
      </c>
      <c r="D421" s="10" t="s">
        <v>509</v>
      </c>
      <c r="E421" s="10" t="s">
        <v>1226</v>
      </c>
      <c r="F421" s="10" t="s">
        <v>510</v>
      </c>
      <c r="G421" s="10">
        <v>929</v>
      </c>
      <c r="H421" s="20">
        <f>IF(G421*0.012&lt;=21,G421*0.012,21)</f>
        <v>11.148</v>
      </c>
      <c r="I421" s="20">
        <v>100</v>
      </c>
      <c r="J421" s="20">
        <f>IF(I421*0.12&lt;=20,I421*0.12,20)</f>
        <v>12</v>
      </c>
      <c r="K421" s="10">
        <v>24</v>
      </c>
      <c r="L421" s="20">
        <f>IF(K421*0.2&lt;=9,K421*0.2,9)</f>
        <v>4.8000000000000007</v>
      </c>
      <c r="M421" s="20">
        <f>H421+J421+L421</f>
        <v>27.948</v>
      </c>
      <c r="N421" s="7">
        <v>3</v>
      </c>
      <c r="O421" s="7">
        <v>4</v>
      </c>
      <c r="P421" s="21">
        <v>0</v>
      </c>
      <c r="Q421" s="7">
        <v>0</v>
      </c>
      <c r="R421" s="7">
        <f>IF(O421+Q421&gt;5,5,O421+Q421)</f>
        <v>4</v>
      </c>
      <c r="S421" s="10">
        <v>0</v>
      </c>
      <c r="T421" s="10">
        <v>0</v>
      </c>
      <c r="U421" s="10">
        <v>0</v>
      </c>
      <c r="V421" s="30">
        <v>0</v>
      </c>
      <c r="W421" s="31">
        <v>0</v>
      </c>
      <c r="X421" s="21">
        <v>4</v>
      </c>
      <c r="Y421" s="21">
        <v>3</v>
      </c>
      <c r="Z421" s="7">
        <v>0</v>
      </c>
      <c r="AA421" s="10">
        <v>0</v>
      </c>
      <c r="AB421" s="21">
        <v>0</v>
      </c>
      <c r="AC421" s="7">
        <v>0</v>
      </c>
      <c r="AD421" s="20">
        <f>S421+T421+U421+W421+Y421+Z421+AA421+AB421+AC421</f>
        <v>3</v>
      </c>
      <c r="AE421" s="24" t="s">
        <v>877</v>
      </c>
      <c r="AF421" s="20">
        <v>0</v>
      </c>
      <c r="AG421" s="6">
        <v>0</v>
      </c>
      <c r="AH421" s="10">
        <v>0</v>
      </c>
      <c r="AI421" s="10">
        <v>13</v>
      </c>
      <c r="AJ421" s="23">
        <f>IF(AI421*0.1&lt;=6,AI421*0.1,6)</f>
        <v>1.3</v>
      </c>
      <c r="AK421" s="20">
        <f>AF421+AH421+AJ421</f>
        <v>1.3</v>
      </c>
      <c r="AL421" s="20">
        <f>M421+R421+AD421+AK421</f>
        <v>36.247999999999998</v>
      </c>
    </row>
    <row r="422" spans="1:38" ht="12.75" customHeight="1" x14ac:dyDescent="0.25">
      <c r="A422" s="5">
        <v>421</v>
      </c>
      <c r="B422" s="10" t="s">
        <v>425</v>
      </c>
      <c r="C422" s="10" t="s">
        <v>37</v>
      </c>
      <c r="D422" s="10" t="s">
        <v>511</v>
      </c>
      <c r="E422" s="10" t="s">
        <v>1376</v>
      </c>
      <c r="F422" s="10" t="s">
        <v>512</v>
      </c>
      <c r="G422" s="10">
        <v>1499</v>
      </c>
      <c r="H422" s="20">
        <f>IF(G422*0.012&lt;=21,G422*0.012,21)</f>
        <v>17.988</v>
      </c>
      <c r="I422" s="20">
        <v>141</v>
      </c>
      <c r="J422" s="20">
        <f>IF(I422*0.12&lt;=20,I422*0.12,20)</f>
        <v>16.919999999999998</v>
      </c>
      <c r="K422" s="10">
        <v>35</v>
      </c>
      <c r="L422" s="20">
        <f>IF(K422*0.2&lt;=9,K422*0.2,9)</f>
        <v>7</v>
      </c>
      <c r="M422" s="20">
        <f>H422+J422+L422</f>
        <v>41.908000000000001</v>
      </c>
      <c r="N422" s="7">
        <v>3</v>
      </c>
      <c r="O422" s="7">
        <v>4</v>
      </c>
      <c r="P422" s="21">
        <v>0</v>
      </c>
      <c r="Q422" s="7">
        <v>0</v>
      </c>
      <c r="R422" s="7">
        <f>IF(O422+Q422&gt;5,5,O422+Q422)</f>
        <v>4</v>
      </c>
      <c r="S422" s="10">
        <v>0</v>
      </c>
      <c r="T422" s="10">
        <v>0</v>
      </c>
      <c r="U422" s="10">
        <v>0</v>
      </c>
      <c r="V422" s="30">
        <v>0</v>
      </c>
      <c r="W422" s="31">
        <v>0</v>
      </c>
      <c r="X422" s="21">
        <v>6</v>
      </c>
      <c r="Y422" s="21">
        <v>3</v>
      </c>
      <c r="Z422" s="7">
        <v>0</v>
      </c>
      <c r="AA422" s="10">
        <v>0</v>
      </c>
      <c r="AB422" s="21">
        <v>0</v>
      </c>
      <c r="AC422" s="7">
        <v>0</v>
      </c>
      <c r="AD422" s="20">
        <f>S422+T422+U422+W422+Y422+Z422+AA422+AB422+AC422</f>
        <v>3</v>
      </c>
      <c r="AE422" s="24" t="s">
        <v>877</v>
      </c>
      <c r="AF422" s="20">
        <v>0</v>
      </c>
      <c r="AG422" s="6">
        <v>0</v>
      </c>
      <c r="AH422" s="10">
        <v>0</v>
      </c>
      <c r="AI422" s="10">
        <v>24</v>
      </c>
      <c r="AJ422" s="23">
        <f>IF(AI422*0.1&lt;=6,AI422*0.1,6)</f>
        <v>2.4000000000000004</v>
      </c>
      <c r="AK422" s="20">
        <f>AF422+AH422+AJ422</f>
        <v>2.4000000000000004</v>
      </c>
      <c r="AL422" s="20">
        <f>M422+R422+AD422+AK422</f>
        <v>51.308</v>
      </c>
    </row>
    <row r="423" spans="1:38" ht="12.75" customHeight="1" x14ac:dyDescent="0.25">
      <c r="A423" s="5">
        <v>422</v>
      </c>
      <c r="B423" s="10" t="s">
        <v>425</v>
      </c>
      <c r="C423" s="10" t="s">
        <v>37</v>
      </c>
      <c r="D423" s="10" t="s">
        <v>562</v>
      </c>
      <c r="E423" s="10" t="s">
        <v>1227</v>
      </c>
      <c r="F423" s="10" t="s">
        <v>563</v>
      </c>
      <c r="G423" s="10">
        <v>828</v>
      </c>
      <c r="H423" s="20">
        <f>IF(G423*0.012&lt;=21,G423*0.012,21)</f>
        <v>9.9359999999999999</v>
      </c>
      <c r="I423" s="20">
        <v>85</v>
      </c>
      <c r="J423" s="20">
        <f>IF(I423*0.12&lt;=20,I423*0.12,20)</f>
        <v>10.199999999999999</v>
      </c>
      <c r="K423" s="10">
        <v>24</v>
      </c>
      <c r="L423" s="20">
        <f>IF(K423*0.2&lt;=9,K423*0.2,9)</f>
        <v>4.8000000000000007</v>
      </c>
      <c r="M423" s="20">
        <f>H423+J423+L423</f>
        <v>24.936</v>
      </c>
      <c r="N423" s="7">
        <v>3</v>
      </c>
      <c r="O423" s="7">
        <v>4</v>
      </c>
      <c r="P423" s="21">
        <v>0</v>
      </c>
      <c r="Q423" s="7">
        <v>0</v>
      </c>
      <c r="R423" s="7">
        <f>IF(O423+Q423&gt;5,5,O423+Q423)</f>
        <v>4</v>
      </c>
      <c r="S423" s="10">
        <v>0</v>
      </c>
      <c r="T423" s="10">
        <v>0</v>
      </c>
      <c r="U423" s="10">
        <v>0</v>
      </c>
      <c r="V423" s="30">
        <v>0</v>
      </c>
      <c r="W423" s="31">
        <v>0</v>
      </c>
      <c r="X423" s="21">
        <v>2</v>
      </c>
      <c r="Y423" s="21">
        <v>2</v>
      </c>
      <c r="Z423" s="7">
        <v>0</v>
      </c>
      <c r="AA423" s="10">
        <v>0</v>
      </c>
      <c r="AB423" s="21">
        <v>0</v>
      </c>
      <c r="AC423" s="7">
        <v>0</v>
      </c>
      <c r="AD423" s="20">
        <f>S423+T423+U423+W423+Y423+Z423+AA423+AB423+AC423</f>
        <v>2</v>
      </c>
      <c r="AE423" s="24" t="s">
        <v>877</v>
      </c>
      <c r="AF423" s="20">
        <v>0</v>
      </c>
      <c r="AG423" s="6">
        <v>0</v>
      </c>
      <c r="AH423" s="10">
        <v>0</v>
      </c>
      <c r="AI423" s="10">
        <v>16</v>
      </c>
      <c r="AJ423" s="23">
        <f>IF(AI423*0.1&lt;=6,AI423*0.1,6)</f>
        <v>1.6</v>
      </c>
      <c r="AK423" s="20">
        <f>AF423+AH423+AJ423</f>
        <v>1.6</v>
      </c>
      <c r="AL423" s="20">
        <f>M423+R423+AD423+AK423</f>
        <v>32.536000000000001</v>
      </c>
    </row>
    <row r="424" spans="1:38" ht="12.75" customHeight="1" x14ac:dyDescent="0.25">
      <c r="A424" s="5">
        <v>423</v>
      </c>
      <c r="B424" s="10" t="s">
        <v>425</v>
      </c>
      <c r="C424" s="10" t="s">
        <v>37</v>
      </c>
      <c r="D424" s="10" t="s">
        <v>599</v>
      </c>
      <c r="E424" s="10" t="s">
        <v>1228</v>
      </c>
      <c r="F424" s="10" t="s">
        <v>600</v>
      </c>
      <c r="G424" s="10">
        <v>1515</v>
      </c>
      <c r="H424" s="20">
        <f>IF(G424*0.012&lt;=21,G424*0.012,21)</f>
        <v>18.18</v>
      </c>
      <c r="I424" s="20">
        <v>160</v>
      </c>
      <c r="J424" s="20">
        <f>IF(I424*0.12&lt;=20,I424*0.12,20)</f>
        <v>19.2</v>
      </c>
      <c r="K424" s="10">
        <v>33</v>
      </c>
      <c r="L424" s="20">
        <f>IF(K424*0.2&lt;=9,K424*0.2,9)</f>
        <v>6.6000000000000005</v>
      </c>
      <c r="M424" s="20">
        <f>H424+J424+L424</f>
        <v>43.98</v>
      </c>
      <c r="N424" s="7">
        <v>3</v>
      </c>
      <c r="O424" s="7">
        <v>4</v>
      </c>
      <c r="P424" s="21">
        <v>0</v>
      </c>
      <c r="Q424" s="7">
        <v>0</v>
      </c>
      <c r="R424" s="7">
        <f>IF(O424+Q424&gt;5,5,O424+Q424)</f>
        <v>4</v>
      </c>
      <c r="S424" s="10">
        <v>0</v>
      </c>
      <c r="T424" s="10">
        <v>0</v>
      </c>
      <c r="U424" s="10">
        <v>0</v>
      </c>
      <c r="V424" s="30">
        <v>0</v>
      </c>
      <c r="W424" s="31">
        <v>0</v>
      </c>
      <c r="X424" s="21">
        <v>5</v>
      </c>
      <c r="Y424" s="21">
        <v>3</v>
      </c>
      <c r="Z424" s="7">
        <v>0</v>
      </c>
      <c r="AA424" s="10">
        <v>0</v>
      </c>
      <c r="AB424" s="21">
        <v>0</v>
      </c>
      <c r="AC424" s="7">
        <v>0</v>
      </c>
      <c r="AD424" s="20">
        <f>S424+T424+U424+W424+Y424+Z424+AA424+AB424+AC424</f>
        <v>3</v>
      </c>
      <c r="AE424" s="24" t="s">
        <v>877</v>
      </c>
      <c r="AF424" s="20">
        <v>0</v>
      </c>
      <c r="AG424" s="6">
        <v>0</v>
      </c>
      <c r="AH424" s="10">
        <v>0</v>
      </c>
      <c r="AI424" s="10">
        <v>38</v>
      </c>
      <c r="AJ424" s="23">
        <f>IF(AI424*0.1&lt;=6,AI424*0.1,6)</f>
        <v>3.8000000000000003</v>
      </c>
      <c r="AK424" s="20">
        <f>AF424+AH424+AJ424</f>
        <v>3.8000000000000003</v>
      </c>
      <c r="AL424" s="20">
        <f>M424+R424+AD424+AK424</f>
        <v>54.779999999999994</v>
      </c>
    </row>
    <row r="425" spans="1:38" ht="12.75" customHeight="1" x14ac:dyDescent="0.25">
      <c r="A425" s="5">
        <v>424</v>
      </c>
      <c r="B425" s="10" t="s">
        <v>425</v>
      </c>
      <c r="C425" s="10" t="s">
        <v>37</v>
      </c>
      <c r="D425" s="10" t="s">
        <v>601</v>
      </c>
      <c r="E425" s="10" t="s">
        <v>1229</v>
      </c>
      <c r="F425" s="10" t="s">
        <v>602</v>
      </c>
      <c r="G425" s="10">
        <v>1157</v>
      </c>
      <c r="H425" s="20">
        <f>IF(G425*0.012&lt;=21,G425*0.012,21)</f>
        <v>13.884</v>
      </c>
      <c r="I425" s="20">
        <v>112</v>
      </c>
      <c r="J425" s="20">
        <f>IF(I425*0.12&lt;=20,I425*0.12,20)</f>
        <v>13.44</v>
      </c>
      <c r="K425" s="10">
        <v>25</v>
      </c>
      <c r="L425" s="20">
        <f>IF(K425*0.2&lt;=9,K425*0.2,9)</f>
        <v>5</v>
      </c>
      <c r="M425" s="20">
        <f>H425+J425+L425</f>
        <v>32.323999999999998</v>
      </c>
      <c r="N425" s="7">
        <v>3</v>
      </c>
      <c r="O425" s="7">
        <v>4</v>
      </c>
      <c r="P425" s="21">
        <v>0</v>
      </c>
      <c r="Q425" s="7">
        <v>0</v>
      </c>
      <c r="R425" s="7">
        <f>IF(O425+Q425&gt;5,5,O425+Q425)</f>
        <v>4</v>
      </c>
      <c r="S425" s="10">
        <v>0</v>
      </c>
      <c r="T425" s="10">
        <v>0</v>
      </c>
      <c r="U425" s="10">
        <v>0</v>
      </c>
      <c r="V425" s="30">
        <v>0</v>
      </c>
      <c r="W425" s="31">
        <v>0</v>
      </c>
      <c r="X425" s="21">
        <v>4</v>
      </c>
      <c r="Y425" s="21">
        <v>3</v>
      </c>
      <c r="Z425" s="7">
        <v>0</v>
      </c>
      <c r="AA425" s="10">
        <v>0</v>
      </c>
      <c r="AB425" s="21">
        <v>0</v>
      </c>
      <c r="AC425" s="7">
        <v>0</v>
      </c>
      <c r="AD425" s="20">
        <f>S425+T425+U425+W425+Y425+Z425+AA425+AB425+AC425</f>
        <v>3</v>
      </c>
      <c r="AE425" s="24" t="s">
        <v>877</v>
      </c>
      <c r="AF425" s="20">
        <v>0</v>
      </c>
      <c r="AG425" s="6">
        <v>0</v>
      </c>
      <c r="AH425" s="10">
        <v>0</v>
      </c>
      <c r="AI425" s="10">
        <v>18</v>
      </c>
      <c r="AJ425" s="23">
        <f>IF(AI425*0.1&lt;=6,AI425*0.1,6)</f>
        <v>1.8</v>
      </c>
      <c r="AK425" s="20">
        <f>AF425+AH425+AJ425</f>
        <v>1.8</v>
      </c>
      <c r="AL425" s="20">
        <f>M425+R425+AD425+AK425</f>
        <v>41.123999999999995</v>
      </c>
    </row>
    <row r="426" spans="1:38" ht="12.75" customHeight="1" x14ac:dyDescent="0.25">
      <c r="A426" s="5">
        <v>425</v>
      </c>
      <c r="B426" s="10" t="s">
        <v>425</v>
      </c>
      <c r="C426" s="10" t="s">
        <v>37</v>
      </c>
      <c r="D426" s="10" t="s">
        <v>603</v>
      </c>
      <c r="E426" s="10" t="s">
        <v>1230</v>
      </c>
      <c r="F426" s="10" t="s">
        <v>563</v>
      </c>
      <c r="G426" s="10">
        <v>1400</v>
      </c>
      <c r="H426" s="20">
        <f>IF(G426*0.012&lt;=21,G426*0.012,21)</f>
        <v>16.8</v>
      </c>
      <c r="I426" s="20">
        <v>141</v>
      </c>
      <c r="J426" s="20">
        <f>IF(I426*0.12&lt;=20,I426*0.12,20)</f>
        <v>16.919999999999998</v>
      </c>
      <c r="K426" s="10">
        <v>31</v>
      </c>
      <c r="L426" s="20">
        <f>IF(K426*0.2&lt;=9,K426*0.2,9)</f>
        <v>6.2</v>
      </c>
      <c r="M426" s="20">
        <f>H426+J426+L426</f>
        <v>39.92</v>
      </c>
      <c r="N426" s="7">
        <v>3</v>
      </c>
      <c r="O426" s="7">
        <v>4</v>
      </c>
      <c r="P426" s="21">
        <v>0</v>
      </c>
      <c r="Q426" s="7">
        <v>0</v>
      </c>
      <c r="R426" s="7">
        <f>IF(O426+Q426&gt;5,5,O426+Q426)</f>
        <v>4</v>
      </c>
      <c r="S426" s="10">
        <v>0</v>
      </c>
      <c r="T426" s="10">
        <v>0</v>
      </c>
      <c r="U426" s="10">
        <v>0</v>
      </c>
      <c r="V426" s="30">
        <v>0</v>
      </c>
      <c r="W426" s="31">
        <v>0</v>
      </c>
      <c r="X426" s="21">
        <v>4</v>
      </c>
      <c r="Y426" s="21">
        <v>3</v>
      </c>
      <c r="Z426" s="7">
        <v>0</v>
      </c>
      <c r="AA426" s="10">
        <v>0</v>
      </c>
      <c r="AB426" s="21">
        <v>0</v>
      </c>
      <c r="AC426" s="7">
        <v>0</v>
      </c>
      <c r="AD426" s="20">
        <f>S426+T426+U426+W426+Y426+Z426+AA426+AB426+AC426</f>
        <v>3</v>
      </c>
      <c r="AE426" s="24" t="s">
        <v>877</v>
      </c>
      <c r="AF426" s="20">
        <v>0</v>
      </c>
      <c r="AG426" s="6">
        <v>0</v>
      </c>
      <c r="AH426" s="10">
        <v>0</v>
      </c>
      <c r="AI426" s="10">
        <v>25</v>
      </c>
      <c r="AJ426" s="23">
        <f>IF(AI426*0.1&lt;=6,AI426*0.1,6)</f>
        <v>2.5</v>
      </c>
      <c r="AK426" s="20">
        <f>AF426+AH426+AJ426</f>
        <v>2.5</v>
      </c>
      <c r="AL426" s="20">
        <f>M426+R426+AD426+AK426</f>
        <v>49.42</v>
      </c>
    </row>
    <row r="427" spans="1:38" ht="12.75" customHeight="1" x14ac:dyDescent="0.25">
      <c r="A427" s="5">
        <v>426</v>
      </c>
      <c r="B427" s="10" t="s">
        <v>425</v>
      </c>
      <c r="C427" s="10" t="s">
        <v>37</v>
      </c>
      <c r="D427" s="10" t="s">
        <v>611</v>
      </c>
      <c r="E427" s="10" t="s">
        <v>1231</v>
      </c>
      <c r="F427" s="10" t="s">
        <v>612</v>
      </c>
      <c r="G427" s="10">
        <v>1748</v>
      </c>
      <c r="H427" s="20">
        <f>IF(G427*0.012&lt;=21,G427*0.012,21)</f>
        <v>20.975999999999999</v>
      </c>
      <c r="I427" s="20">
        <v>188</v>
      </c>
      <c r="J427" s="20">
        <f>IF(I427*0.12&lt;=20,I427*0.12,20)</f>
        <v>20</v>
      </c>
      <c r="K427" s="10">
        <v>37</v>
      </c>
      <c r="L427" s="20">
        <f>IF(K427*0.2&lt;=9,K427*0.2,9)</f>
        <v>7.4</v>
      </c>
      <c r="M427" s="20">
        <f>H427+J427+L427</f>
        <v>48.375999999999998</v>
      </c>
      <c r="N427" s="7">
        <v>3</v>
      </c>
      <c r="O427" s="7">
        <v>4</v>
      </c>
      <c r="P427" s="21">
        <v>0</v>
      </c>
      <c r="Q427" s="7">
        <v>0</v>
      </c>
      <c r="R427" s="7">
        <f>IF(O427+Q427&gt;5,5,O427+Q427)</f>
        <v>4</v>
      </c>
      <c r="S427" s="10">
        <v>0</v>
      </c>
      <c r="T427" s="10">
        <v>0</v>
      </c>
      <c r="U427" s="10">
        <v>0</v>
      </c>
      <c r="V427" s="30">
        <v>0</v>
      </c>
      <c r="W427" s="31">
        <v>0</v>
      </c>
      <c r="X427" s="21">
        <v>5</v>
      </c>
      <c r="Y427" s="21">
        <v>3</v>
      </c>
      <c r="Z427" s="7">
        <v>0</v>
      </c>
      <c r="AA427" s="10">
        <v>0</v>
      </c>
      <c r="AB427" s="21">
        <v>0</v>
      </c>
      <c r="AC427" s="7">
        <v>0</v>
      </c>
      <c r="AD427" s="20">
        <f>S427+T427+U427+W427+Y427+Z427+AA427+AB427+AC427</f>
        <v>3</v>
      </c>
      <c r="AE427" s="24" t="s">
        <v>877</v>
      </c>
      <c r="AF427" s="20">
        <v>0</v>
      </c>
      <c r="AG427" s="6">
        <v>0</v>
      </c>
      <c r="AH427" s="10">
        <v>0</v>
      </c>
      <c r="AI427" s="10">
        <v>67</v>
      </c>
      <c r="AJ427" s="23">
        <f>IF(AI427*0.1&lt;=6,AI427*0.1,6)</f>
        <v>6</v>
      </c>
      <c r="AK427" s="20">
        <f>AF427+AH427+AJ427</f>
        <v>6</v>
      </c>
      <c r="AL427" s="20">
        <f>M427+R427+AD427+AK427</f>
        <v>61.375999999999998</v>
      </c>
    </row>
    <row r="428" spans="1:38" ht="12.75" customHeight="1" x14ac:dyDescent="0.25">
      <c r="A428" s="5">
        <v>427</v>
      </c>
      <c r="B428" s="10" t="s">
        <v>425</v>
      </c>
      <c r="C428" s="10" t="s">
        <v>37</v>
      </c>
      <c r="D428" s="10" t="s">
        <v>620</v>
      </c>
      <c r="E428" s="10" t="s">
        <v>1232</v>
      </c>
      <c r="F428" s="10" t="s">
        <v>621</v>
      </c>
      <c r="G428" s="10">
        <v>1634</v>
      </c>
      <c r="H428" s="20">
        <f>IF(G428*0.012&lt;=21,G428*0.012,21)</f>
        <v>19.608000000000001</v>
      </c>
      <c r="I428" s="20">
        <v>188</v>
      </c>
      <c r="J428" s="20">
        <f>IF(I428*0.12&lt;=20,I428*0.12,20)</f>
        <v>20</v>
      </c>
      <c r="K428" s="10">
        <v>41</v>
      </c>
      <c r="L428" s="20">
        <f>IF(K428*0.2&lt;=9,K428*0.2,9)</f>
        <v>8.2000000000000011</v>
      </c>
      <c r="M428" s="20">
        <f>H428+J428+L428</f>
        <v>47.808000000000007</v>
      </c>
      <c r="N428" s="7">
        <v>3</v>
      </c>
      <c r="O428" s="7">
        <v>4</v>
      </c>
      <c r="P428" s="21">
        <v>0</v>
      </c>
      <c r="Q428" s="7">
        <v>0</v>
      </c>
      <c r="R428" s="7">
        <f>IF(O428+Q428&gt;5,5,O428+Q428)</f>
        <v>4</v>
      </c>
      <c r="S428" s="10">
        <v>0</v>
      </c>
      <c r="T428" s="10">
        <v>0</v>
      </c>
      <c r="U428" s="10">
        <v>0</v>
      </c>
      <c r="V428" s="30">
        <v>0</v>
      </c>
      <c r="W428" s="31">
        <v>0</v>
      </c>
      <c r="X428" s="21">
        <v>5</v>
      </c>
      <c r="Y428" s="21">
        <v>3</v>
      </c>
      <c r="Z428" s="7">
        <v>0</v>
      </c>
      <c r="AA428" s="10">
        <v>0</v>
      </c>
      <c r="AB428" s="21">
        <v>0</v>
      </c>
      <c r="AC428" s="7">
        <v>0</v>
      </c>
      <c r="AD428" s="20">
        <f>S428+T428+U428+W428+Y428+Z428+AA428+AB428+AC428</f>
        <v>3</v>
      </c>
      <c r="AE428" s="24" t="s">
        <v>877</v>
      </c>
      <c r="AF428" s="20">
        <v>0</v>
      </c>
      <c r="AG428" s="6">
        <v>0</v>
      </c>
      <c r="AH428" s="10">
        <v>0</v>
      </c>
      <c r="AI428" s="10">
        <v>50</v>
      </c>
      <c r="AJ428" s="23">
        <f>IF(AI428*0.1&lt;=6,AI428*0.1,6)</f>
        <v>5</v>
      </c>
      <c r="AK428" s="20">
        <f>AF428+AH428+AJ428</f>
        <v>5</v>
      </c>
      <c r="AL428" s="20">
        <f>M428+R428+AD428+AK428</f>
        <v>59.808000000000007</v>
      </c>
    </row>
    <row r="429" spans="1:38" ht="12.75" customHeight="1" x14ac:dyDescent="0.25">
      <c r="A429" s="5">
        <v>428</v>
      </c>
      <c r="B429" s="10" t="s">
        <v>425</v>
      </c>
      <c r="C429" s="10" t="s">
        <v>37</v>
      </c>
      <c r="D429" s="10" t="s">
        <v>622</v>
      </c>
      <c r="E429" s="10" t="s">
        <v>1233</v>
      </c>
      <c r="F429" s="10" t="s">
        <v>621</v>
      </c>
      <c r="G429" s="10">
        <v>1471</v>
      </c>
      <c r="H429" s="20">
        <f>IF(G429*0.012&lt;=21,G429*0.012,21)</f>
        <v>17.652000000000001</v>
      </c>
      <c r="I429" s="20">
        <v>191</v>
      </c>
      <c r="J429" s="20">
        <f>IF(I429*0.12&lt;=20,I429*0.12,20)</f>
        <v>20</v>
      </c>
      <c r="K429" s="10">
        <v>39</v>
      </c>
      <c r="L429" s="20">
        <f>IF(K429*0.2&lt;=9,K429*0.2,9)</f>
        <v>7.8000000000000007</v>
      </c>
      <c r="M429" s="20">
        <f>H429+J429+L429</f>
        <v>45.451999999999998</v>
      </c>
      <c r="N429" s="7">
        <v>3</v>
      </c>
      <c r="O429" s="7">
        <v>4</v>
      </c>
      <c r="P429" s="21">
        <v>0</v>
      </c>
      <c r="Q429" s="7">
        <v>0</v>
      </c>
      <c r="R429" s="7">
        <f>IF(O429+Q429&gt;5,5,O429+Q429)</f>
        <v>4</v>
      </c>
      <c r="S429" s="10">
        <v>0</v>
      </c>
      <c r="T429" s="10">
        <v>0</v>
      </c>
      <c r="U429" s="10">
        <v>0</v>
      </c>
      <c r="V429" s="30">
        <v>0</v>
      </c>
      <c r="W429" s="31">
        <v>0</v>
      </c>
      <c r="X429" s="21">
        <v>5</v>
      </c>
      <c r="Y429" s="21">
        <v>3</v>
      </c>
      <c r="Z429" s="7">
        <v>0</v>
      </c>
      <c r="AA429" s="10">
        <v>0</v>
      </c>
      <c r="AB429" s="21">
        <v>0</v>
      </c>
      <c r="AC429" s="7">
        <v>0</v>
      </c>
      <c r="AD429" s="20">
        <f>S429+T429+U429+W429+Y429+Z429+AA429+AB429+AC429</f>
        <v>3</v>
      </c>
      <c r="AE429" s="24" t="s">
        <v>877</v>
      </c>
      <c r="AF429" s="20">
        <v>0</v>
      </c>
      <c r="AG429" s="6">
        <v>0</v>
      </c>
      <c r="AH429" s="10">
        <v>0</v>
      </c>
      <c r="AI429" s="10">
        <v>61</v>
      </c>
      <c r="AJ429" s="23">
        <f>IF(AI429*0.1&lt;=6,AI429*0.1,6)</f>
        <v>6</v>
      </c>
      <c r="AK429" s="20">
        <f>AF429+AH429+AJ429</f>
        <v>6</v>
      </c>
      <c r="AL429" s="20">
        <f>M429+R429+AD429+AK429</f>
        <v>58.451999999999998</v>
      </c>
    </row>
    <row r="430" spans="1:38" ht="12.75" customHeight="1" x14ac:dyDescent="0.25">
      <c r="A430" s="5">
        <v>429</v>
      </c>
      <c r="B430" s="10" t="s">
        <v>425</v>
      </c>
      <c r="C430" s="10" t="s">
        <v>37</v>
      </c>
      <c r="D430" s="10" t="s">
        <v>645</v>
      </c>
      <c r="E430" s="10" t="s">
        <v>1234</v>
      </c>
      <c r="F430" s="10" t="s">
        <v>646</v>
      </c>
      <c r="G430" s="10">
        <v>949</v>
      </c>
      <c r="H430" s="20">
        <f>IF(G430*0.012&lt;=21,G430*0.012,21)</f>
        <v>11.388</v>
      </c>
      <c r="I430" s="20">
        <v>99</v>
      </c>
      <c r="J430" s="20">
        <f>IF(I430*0.12&lt;=20,I430*0.12,20)</f>
        <v>11.879999999999999</v>
      </c>
      <c r="K430" s="10">
        <v>27</v>
      </c>
      <c r="L430" s="20">
        <f>IF(K430*0.2&lt;=9,K430*0.2,9)</f>
        <v>5.4</v>
      </c>
      <c r="M430" s="20">
        <f>H430+J430+L430</f>
        <v>28.667999999999999</v>
      </c>
      <c r="N430" s="7">
        <v>3</v>
      </c>
      <c r="O430" s="7">
        <v>4</v>
      </c>
      <c r="P430" s="21">
        <v>0</v>
      </c>
      <c r="Q430" s="7">
        <v>0</v>
      </c>
      <c r="R430" s="7">
        <f>IF(O430+Q430&gt;5,5,O430+Q430)</f>
        <v>4</v>
      </c>
      <c r="S430" s="10">
        <v>0</v>
      </c>
      <c r="T430" s="10">
        <v>0</v>
      </c>
      <c r="U430" s="10">
        <v>0</v>
      </c>
      <c r="V430" s="30">
        <v>0</v>
      </c>
      <c r="W430" s="31">
        <v>0</v>
      </c>
      <c r="X430" s="21">
        <v>3</v>
      </c>
      <c r="Y430" s="21">
        <v>2</v>
      </c>
      <c r="Z430" s="7">
        <v>0</v>
      </c>
      <c r="AA430" s="10">
        <v>0</v>
      </c>
      <c r="AB430" s="21">
        <v>0</v>
      </c>
      <c r="AC430" s="7">
        <v>0</v>
      </c>
      <c r="AD430" s="20">
        <f>S430+T430+U430+W430+Y430+Z430+AA430+AB430+AC430</f>
        <v>2</v>
      </c>
      <c r="AE430" s="24" t="s">
        <v>877</v>
      </c>
      <c r="AF430" s="20">
        <v>0</v>
      </c>
      <c r="AG430" s="6">
        <v>0</v>
      </c>
      <c r="AH430" s="10">
        <v>0</v>
      </c>
      <c r="AI430" s="10">
        <v>14</v>
      </c>
      <c r="AJ430" s="23">
        <f>IF(AI430*0.1&lt;=6,AI430*0.1,6)</f>
        <v>1.4000000000000001</v>
      </c>
      <c r="AK430" s="20">
        <f>AF430+AH430+AJ430</f>
        <v>1.4000000000000001</v>
      </c>
      <c r="AL430" s="20">
        <f>M430+R430+AD430+AK430</f>
        <v>36.067999999999998</v>
      </c>
    </row>
    <row r="431" spans="1:38" ht="12.75" customHeight="1" x14ac:dyDescent="0.25">
      <c r="A431" s="5">
        <v>430</v>
      </c>
      <c r="B431" s="10" t="s">
        <v>425</v>
      </c>
      <c r="C431" s="10" t="s">
        <v>37</v>
      </c>
      <c r="D431" s="10" t="s">
        <v>647</v>
      </c>
      <c r="E431" s="10" t="s">
        <v>1235</v>
      </c>
      <c r="F431" s="10" t="s">
        <v>646</v>
      </c>
      <c r="G431" s="10">
        <v>1285</v>
      </c>
      <c r="H431" s="20">
        <f>IF(G431*0.012&lt;=21,G431*0.012,21)</f>
        <v>15.42</v>
      </c>
      <c r="I431" s="20">
        <v>131</v>
      </c>
      <c r="J431" s="20">
        <f>IF(I431*0.12&lt;=20,I431*0.12,20)</f>
        <v>15.719999999999999</v>
      </c>
      <c r="K431" s="10">
        <v>31</v>
      </c>
      <c r="L431" s="20">
        <f>IF(K431*0.2&lt;=9,K431*0.2,9)</f>
        <v>6.2</v>
      </c>
      <c r="M431" s="20">
        <f>H431+J431+L431</f>
        <v>37.340000000000003</v>
      </c>
      <c r="N431" s="7">
        <v>3</v>
      </c>
      <c r="O431" s="7">
        <v>4</v>
      </c>
      <c r="P431" s="21">
        <v>0</v>
      </c>
      <c r="Q431" s="7">
        <v>0</v>
      </c>
      <c r="R431" s="7">
        <f>IF(O431+Q431&gt;5,5,O431+Q431)</f>
        <v>4</v>
      </c>
      <c r="S431" s="10">
        <v>0</v>
      </c>
      <c r="T431" s="10">
        <v>0</v>
      </c>
      <c r="U431" s="10">
        <v>0</v>
      </c>
      <c r="V431" s="30">
        <v>0</v>
      </c>
      <c r="W431" s="31">
        <v>0</v>
      </c>
      <c r="X431" s="21">
        <v>7</v>
      </c>
      <c r="Y431" s="21">
        <v>4</v>
      </c>
      <c r="Z431" s="7">
        <v>0</v>
      </c>
      <c r="AA431" s="10">
        <v>0</v>
      </c>
      <c r="AB431" s="21">
        <v>0</v>
      </c>
      <c r="AC431" s="7">
        <v>0</v>
      </c>
      <c r="AD431" s="20">
        <f>S431+T431+U431+W431+Y431+Z431+AA431+AB431+AC431</f>
        <v>4</v>
      </c>
      <c r="AE431" s="24" t="s">
        <v>877</v>
      </c>
      <c r="AF431" s="20">
        <v>0</v>
      </c>
      <c r="AG431" s="6">
        <v>0</v>
      </c>
      <c r="AH431" s="10">
        <v>0</v>
      </c>
      <c r="AI431" s="10">
        <v>14</v>
      </c>
      <c r="AJ431" s="23">
        <f>IF(AI431*0.1&lt;=6,AI431*0.1,6)</f>
        <v>1.4000000000000001</v>
      </c>
      <c r="AK431" s="20">
        <f>AF431+AH431+AJ431</f>
        <v>1.4000000000000001</v>
      </c>
      <c r="AL431" s="20">
        <f>M431+R431+AD431+AK431</f>
        <v>46.74</v>
      </c>
    </row>
    <row r="432" spans="1:38" ht="12.75" customHeight="1" x14ac:dyDescent="0.25">
      <c r="A432" s="5">
        <v>431</v>
      </c>
      <c r="B432" s="10" t="s">
        <v>425</v>
      </c>
      <c r="C432" s="10" t="s">
        <v>98</v>
      </c>
      <c r="D432" s="10" t="s">
        <v>677</v>
      </c>
      <c r="E432" s="10" t="s">
        <v>1236</v>
      </c>
      <c r="F432" s="10" t="s">
        <v>646</v>
      </c>
      <c r="G432" s="10">
        <v>870</v>
      </c>
      <c r="H432" s="20">
        <f>IF(G432*0.012&lt;=21,G432*0.012,21)</f>
        <v>10.44</v>
      </c>
      <c r="I432" s="20">
        <v>98</v>
      </c>
      <c r="J432" s="20">
        <f>IF(I432*0.12&lt;=20,I432*0.12,20)</f>
        <v>11.76</v>
      </c>
      <c r="K432" s="10">
        <v>26</v>
      </c>
      <c r="L432" s="20">
        <f>IF(K432*0.2&lt;=9,K432*0.2,9)</f>
        <v>5.2</v>
      </c>
      <c r="M432" s="20">
        <f>H432+J432+L432</f>
        <v>27.4</v>
      </c>
      <c r="N432" s="7">
        <v>1</v>
      </c>
      <c r="O432" s="7">
        <v>0</v>
      </c>
      <c r="P432" s="21">
        <v>2</v>
      </c>
      <c r="Q432" s="7">
        <v>4</v>
      </c>
      <c r="R432" s="7">
        <f>IF(O432+Q432&gt;5,5,O432+Q432)</f>
        <v>4</v>
      </c>
      <c r="S432" s="10">
        <v>0</v>
      </c>
      <c r="T432" s="10">
        <v>0</v>
      </c>
      <c r="U432" s="10">
        <v>0</v>
      </c>
      <c r="V432" s="30">
        <v>5</v>
      </c>
      <c r="W432" s="31">
        <v>5</v>
      </c>
      <c r="X432" s="21">
        <v>1</v>
      </c>
      <c r="Y432" s="21">
        <v>2</v>
      </c>
      <c r="Z432" s="7">
        <v>0</v>
      </c>
      <c r="AA432" s="10">
        <v>0</v>
      </c>
      <c r="AB432" s="21">
        <v>0</v>
      </c>
      <c r="AC432" s="7">
        <v>0</v>
      </c>
      <c r="AD432" s="20">
        <f>S432+T432+U432+W432+Y432+Z432+AA432+AB432+AC432</f>
        <v>7</v>
      </c>
      <c r="AE432" s="24" t="s">
        <v>877</v>
      </c>
      <c r="AF432" s="20">
        <v>0</v>
      </c>
      <c r="AG432" s="6">
        <v>0</v>
      </c>
      <c r="AH432" s="10">
        <v>0</v>
      </c>
      <c r="AI432" s="10">
        <v>25</v>
      </c>
      <c r="AJ432" s="23">
        <f>IF(AI432*0.1&lt;=6,AI432*0.1,6)</f>
        <v>2.5</v>
      </c>
      <c r="AK432" s="20">
        <f>AF432+AH432+AJ432</f>
        <v>2.5</v>
      </c>
      <c r="AL432" s="20">
        <f>M432+R432+AD432+AK432</f>
        <v>40.9</v>
      </c>
    </row>
    <row r="433" spans="1:38" ht="12.75" customHeight="1" x14ac:dyDescent="0.25">
      <c r="A433" s="5">
        <v>432</v>
      </c>
      <c r="B433" s="10" t="s">
        <v>425</v>
      </c>
      <c r="C433" s="10" t="s">
        <v>98</v>
      </c>
      <c r="D433" s="10" t="s">
        <v>689</v>
      </c>
      <c r="E433" s="10" t="s">
        <v>1237</v>
      </c>
      <c r="F433" s="10" t="s">
        <v>502</v>
      </c>
      <c r="G433" s="10">
        <v>934</v>
      </c>
      <c r="H433" s="20">
        <f>IF(G433*0.012&lt;=21,G433*0.012,21)</f>
        <v>11.208</v>
      </c>
      <c r="I433" s="20">
        <v>99</v>
      </c>
      <c r="J433" s="20">
        <f>IF(I433*0.12&lt;=20,I433*0.12,20)</f>
        <v>11.879999999999999</v>
      </c>
      <c r="K433" s="10">
        <v>30</v>
      </c>
      <c r="L433" s="20">
        <f>IF(K433*0.2&lt;=9,K433*0.2,9)</f>
        <v>6</v>
      </c>
      <c r="M433" s="20">
        <f>H433+J433+L433</f>
        <v>29.088000000000001</v>
      </c>
      <c r="N433" s="7">
        <v>1</v>
      </c>
      <c r="O433" s="7">
        <v>0</v>
      </c>
      <c r="P433" s="21">
        <v>2</v>
      </c>
      <c r="Q433" s="7">
        <v>4</v>
      </c>
      <c r="R433" s="7">
        <f>IF(O433+Q433&gt;5,5,O433+Q433)</f>
        <v>4</v>
      </c>
      <c r="S433" s="10">
        <v>0</v>
      </c>
      <c r="T433" s="10">
        <v>0</v>
      </c>
      <c r="U433" s="10">
        <v>0</v>
      </c>
      <c r="V433" s="30">
        <v>9</v>
      </c>
      <c r="W433" s="31">
        <v>7</v>
      </c>
      <c r="X433" s="21">
        <v>0</v>
      </c>
      <c r="Y433" s="21">
        <v>0</v>
      </c>
      <c r="Z433" s="7">
        <v>0</v>
      </c>
      <c r="AA433" s="10">
        <v>0</v>
      </c>
      <c r="AB433" s="21">
        <v>0</v>
      </c>
      <c r="AC433" s="7">
        <v>0</v>
      </c>
      <c r="AD433" s="20">
        <f>S433+T433+U433+W433+Y433+Z433+AA433+AB433+AC433</f>
        <v>7</v>
      </c>
      <c r="AE433" s="24" t="s">
        <v>877</v>
      </c>
      <c r="AF433" s="20">
        <v>0</v>
      </c>
      <c r="AG433" s="6">
        <v>0</v>
      </c>
      <c r="AH433" s="10">
        <v>0</v>
      </c>
      <c r="AI433" s="10">
        <v>32</v>
      </c>
      <c r="AJ433" s="23">
        <f>IF(AI433*0.1&lt;=6,AI433*0.1,6)</f>
        <v>3.2</v>
      </c>
      <c r="AK433" s="20">
        <f>AF433+AH433+AJ433</f>
        <v>3.2</v>
      </c>
      <c r="AL433" s="20">
        <f>M433+R433+AD433+AK433</f>
        <v>43.288000000000004</v>
      </c>
    </row>
    <row r="434" spans="1:38" ht="12.75" customHeight="1" x14ac:dyDescent="0.25">
      <c r="A434" s="5">
        <v>433</v>
      </c>
      <c r="B434" s="10" t="s">
        <v>425</v>
      </c>
      <c r="C434" s="10" t="s">
        <v>98</v>
      </c>
      <c r="D434" s="10" t="s">
        <v>710</v>
      </c>
      <c r="E434" s="10" t="s">
        <v>711</v>
      </c>
      <c r="F434" s="10" t="s">
        <v>646</v>
      </c>
      <c r="G434" s="10">
        <v>940</v>
      </c>
      <c r="H434" s="20">
        <f>IF(G434*0.012&lt;=21,G434*0.012,21)</f>
        <v>11.28</v>
      </c>
      <c r="I434" s="20">
        <v>85</v>
      </c>
      <c r="J434" s="20">
        <f>IF(I434*0.12&lt;=20,I434*0.12,20)</f>
        <v>10.199999999999999</v>
      </c>
      <c r="K434" s="10">
        <v>28</v>
      </c>
      <c r="L434" s="20">
        <f>IF(K434*0.2&lt;=9,K434*0.2,9)</f>
        <v>5.6000000000000005</v>
      </c>
      <c r="M434" s="20">
        <f>H434+J434+L434</f>
        <v>27.08</v>
      </c>
      <c r="N434" s="7">
        <v>1</v>
      </c>
      <c r="O434" s="7">
        <v>0</v>
      </c>
      <c r="P434" s="21">
        <v>2</v>
      </c>
      <c r="Q434" s="7">
        <v>4</v>
      </c>
      <c r="R434" s="7">
        <f>IF(O434+Q434&gt;5,5,O434+Q434)</f>
        <v>4</v>
      </c>
      <c r="S434" s="10">
        <v>0</v>
      </c>
      <c r="T434" s="10">
        <v>0</v>
      </c>
      <c r="U434" s="22">
        <v>3</v>
      </c>
      <c r="V434" s="30">
        <v>5</v>
      </c>
      <c r="W434" s="31">
        <v>5</v>
      </c>
      <c r="X434" s="21">
        <v>1</v>
      </c>
      <c r="Y434" s="21">
        <v>2</v>
      </c>
      <c r="Z434" s="7">
        <v>0</v>
      </c>
      <c r="AA434" s="10">
        <v>0</v>
      </c>
      <c r="AB434" s="21">
        <v>0</v>
      </c>
      <c r="AC434" s="7">
        <v>0</v>
      </c>
      <c r="AD434" s="20">
        <f>S434+T434+U434+W434+Y434+Z434+AA434+AB434+AC434</f>
        <v>10</v>
      </c>
      <c r="AE434" s="24" t="s">
        <v>877</v>
      </c>
      <c r="AF434" s="20">
        <v>0</v>
      </c>
      <c r="AG434" s="6">
        <v>0</v>
      </c>
      <c r="AH434" s="10">
        <v>0</v>
      </c>
      <c r="AI434" s="10">
        <v>7</v>
      </c>
      <c r="AJ434" s="23">
        <f>IF(AI434*0.1&lt;=6,AI434*0.1,6)</f>
        <v>0.70000000000000007</v>
      </c>
      <c r="AK434" s="20">
        <f>AF434+AH434+AJ434</f>
        <v>0.70000000000000007</v>
      </c>
      <c r="AL434" s="20">
        <f>M434+R434+AD434+AK434</f>
        <v>41.78</v>
      </c>
    </row>
    <row r="435" spans="1:38" ht="12.75" customHeight="1" x14ac:dyDescent="0.25">
      <c r="A435" s="5">
        <v>434</v>
      </c>
      <c r="B435" s="10" t="s">
        <v>425</v>
      </c>
      <c r="C435" s="10" t="s">
        <v>98</v>
      </c>
      <c r="D435" s="10" t="s">
        <v>720</v>
      </c>
      <c r="E435" s="26" t="s">
        <v>1238</v>
      </c>
      <c r="F435" s="10" t="s">
        <v>612</v>
      </c>
      <c r="G435" s="10">
        <v>957</v>
      </c>
      <c r="H435" s="20">
        <f>IF(G435*0.012&lt;=21,G435*0.012,21)</f>
        <v>11.484</v>
      </c>
      <c r="I435" s="20">
        <v>154</v>
      </c>
      <c r="J435" s="20">
        <f>IF(I435*0.12&lt;=20,I435*0.12,20)</f>
        <v>18.48</v>
      </c>
      <c r="K435" s="10">
        <v>43</v>
      </c>
      <c r="L435" s="20">
        <f>IF(K435*0.2&lt;=9,K435*0.2,9)</f>
        <v>8.6</v>
      </c>
      <c r="M435" s="20">
        <f>H435+J435+L435</f>
        <v>38.564</v>
      </c>
      <c r="N435" s="7">
        <v>1</v>
      </c>
      <c r="O435" s="7">
        <v>0</v>
      </c>
      <c r="P435" s="21">
        <v>2</v>
      </c>
      <c r="Q435" s="7">
        <v>4</v>
      </c>
      <c r="R435" s="7">
        <f>IF(O435+Q435&gt;5,5,O435+Q435)</f>
        <v>4</v>
      </c>
      <c r="S435" s="10">
        <v>0</v>
      </c>
      <c r="T435" s="10">
        <v>0</v>
      </c>
      <c r="U435" s="22">
        <v>3</v>
      </c>
      <c r="V435" s="24" t="s">
        <v>1349</v>
      </c>
      <c r="W435" s="6">
        <v>0</v>
      </c>
      <c r="X435" s="21">
        <v>0</v>
      </c>
      <c r="Y435" s="21">
        <v>0</v>
      </c>
      <c r="Z435" s="7">
        <v>5</v>
      </c>
      <c r="AA435" s="10">
        <v>0</v>
      </c>
      <c r="AB435" s="21">
        <v>0</v>
      </c>
      <c r="AC435" s="7">
        <v>0</v>
      </c>
      <c r="AD435" s="20">
        <f>S435+T435+U435+W435+Y435+Z435+AA435+AB435+AC435</f>
        <v>8</v>
      </c>
      <c r="AE435" s="24" t="s">
        <v>877</v>
      </c>
      <c r="AF435" s="20">
        <v>0</v>
      </c>
      <c r="AG435" s="6">
        <v>0</v>
      </c>
      <c r="AH435" s="10">
        <v>0</v>
      </c>
      <c r="AI435" s="10">
        <v>73</v>
      </c>
      <c r="AJ435" s="23">
        <f>IF(AI435*0.1&lt;=6,AI435*0.1,6)</f>
        <v>6</v>
      </c>
      <c r="AK435" s="20">
        <f>AF435+AH435+AJ435</f>
        <v>6</v>
      </c>
      <c r="AL435" s="20">
        <f>M435+R435+AD435+AK435</f>
        <v>56.564</v>
      </c>
    </row>
    <row r="436" spans="1:38" ht="12.75" customHeight="1" x14ac:dyDescent="0.25">
      <c r="A436" s="5">
        <v>435</v>
      </c>
      <c r="B436" s="10" t="s">
        <v>425</v>
      </c>
      <c r="C436" s="10" t="s">
        <v>121</v>
      </c>
      <c r="D436" s="10" t="s">
        <v>768</v>
      </c>
      <c r="E436" s="10" t="s">
        <v>769</v>
      </c>
      <c r="F436" s="10" t="s">
        <v>621</v>
      </c>
      <c r="G436" s="10">
        <v>645</v>
      </c>
      <c r="H436" s="20">
        <f>IF(G436*0.012&lt;=21,G436*0.012,21)</f>
        <v>7.74</v>
      </c>
      <c r="I436" s="20">
        <v>49</v>
      </c>
      <c r="J436" s="20">
        <f>IF(I436*0.12&lt;=20,I436*0.12,20)</f>
        <v>5.88</v>
      </c>
      <c r="K436" s="10">
        <v>18</v>
      </c>
      <c r="L436" s="20">
        <f>IF(K436*0.2&lt;=9,K436*0.2,9)</f>
        <v>3.6</v>
      </c>
      <c r="M436" s="20">
        <f>H436+J436+L436</f>
        <v>17.220000000000002</v>
      </c>
      <c r="N436" s="7">
        <v>1</v>
      </c>
      <c r="O436" s="7">
        <v>0</v>
      </c>
      <c r="P436" s="21">
        <v>2</v>
      </c>
      <c r="Q436" s="7">
        <v>3</v>
      </c>
      <c r="R436" s="7">
        <f>IF(O436+Q436&gt;5,5,O436+Q436)</f>
        <v>3</v>
      </c>
      <c r="S436" s="10">
        <v>0</v>
      </c>
      <c r="T436" s="10">
        <v>0</v>
      </c>
      <c r="U436" s="10">
        <v>0</v>
      </c>
      <c r="V436" s="24" t="s">
        <v>1349</v>
      </c>
      <c r="W436" s="6">
        <v>0</v>
      </c>
      <c r="X436" s="21">
        <v>0</v>
      </c>
      <c r="Y436" s="21">
        <v>0</v>
      </c>
      <c r="Z436" s="7">
        <v>0</v>
      </c>
      <c r="AA436" s="10">
        <v>0</v>
      </c>
      <c r="AB436" s="21">
        <v>0</v>
      </c>
      <c r="AC436" s="7">
        <v>0</v>
      </c>
      <c r="AD436" s="20">
        <f>S436+T436+U436+W436+Y436+Z436+AA436+AB436+AC436</f>
        <v>0</v>
      </c>
      <c r="AE436" s="24" t="s">
        <v>877</v>
      </c>
      <c r="AF436" s="20">
        <v>0</v>
      </c>
      <c r="AG436" s="6">
        <v>0</v>
      </c>
      <c r="AH436" s="10">
        <v>0</v>
      </c>
      <c r="AI436" s="10">
        <v>3</v>
      </c>
      <c r="AJ436" s="23">
        <f>IF(AI436*0.1&lt;=6,AI436*0.1,6)</f>
        <v>0.30000000000000004</v>
      </c>
      <c r="AK436" s="20">
        <f>AF436+AH436+AJ436</f>
        <v>0.30000000000000004</v>
      </c>
      <c r="AL436" s="20">
        <f>M436+R436+AD436+AK436</f>
        <v>20.520000000000003</v>
      </c>
    </row>
    <row r="437" spans="1:38" ht="12.75" customHeight="1" x14ac:dyDescent="0.25">
      <c r="A437" s="5">
        <v>436</v>
      </c>
      <c r="B437" s="10" t="s">
        <v>425</v>
      </c>
      <c r="C437" s="10" t="s">
        <v>31</v>
      </c>
      <c r="D437" s="10" t="s">
        <v>448</v>
      </c>
      <c r="E437" s="10" t="s">
        <v>1239</v>
      </c>
      <c r="F437" s="10" t="s">
        <v>449</v>
      </c>
      <c r="G437" s="10">
        <v>762</v>
      </c>
      <c r="H437" s="20">
        <f>IF(G437*0.012&lt;=21,G437*0.012,21)</f>
        <v>9.1440000000000001</v>
      </c>
      <c r="I437" s="20">
        <v>102</v>
      </c>
      <c r="J437" s="20">
        <f>IF(I437*0.12&lt;=20,I437*0.12,20)</f>
        <v>12.24</v>
      </c>
      <c r="K437" s="10">
        <v>25</v>
      </c>
      <c r="L437" s="20">
        <f>IF(K437*0.2&lt;=9,K437*0.2,9)</f>
        <v>5</v>
      </c>
      <c r="M437" s="20">
        <f>H437+J437+L437</f>
        <v>26.384</v>
      </c>
      <c r="N437" s="7">
        <v>2</v>
      </c>
      <c r="O437" s="7">
        <v>2</v>
      </c>
      <c r="P437" s="21">
        <v>0</v>
      </c>
      <c r="Q437" s="7">
        <v>0</v>
      </c>
      <c r="R437" s="7">
        <f>IF(O437+Q437&gt;5,5,O437+Q437)</f>
        <v>2</v>
      </c>
      <c r="S437" s="10">
        <v>0</v>
      </c>
      <c r="T437" s="10">
        <v>0</v>
      </c>
      <c r="U437" s="10">
        <v>0</v>
      </c>
      <c r="V437" s="30">
        <v>0</v>
      </c>
      <c r="W437" s="31">
        <v>0</v>
      </c>
      <c r="X437" s="21">
        <v>10</v>
      </c>
      <c r="Y437" s="21">
        <v>7</v>
      </c>
      <c r="Z437" s="7">
        <v>0</v>
      </c>
      <c r="AA437" s="10">
        <v>0</v>
      </c>
      <c r="AB437" s="21">
        <v>0</v>
      </c>
      <c r="AC437" s="7">
        <v>0</v>
      </c>
      <c r="AD437" s="20">
        <f>S437+T437+U437+W437+Y437+Z437+AA437+AB437+AC437</f>
        <v>7</v>
      </c>
      <c r="AE437" s="24" t="s">
        <v>877</v>
      </c>
      <c r="AF437" s="20">
        <v>0</v>
      </c>
      <c r="AG437" s="6">
        <v>0</v>
      </c>
      <c r="AH437" s="10">
        <v>0</v>
      </c>
      <c r="AI437" s="10">
        <v>24</v>
      </c>
      <c r="AJ437" s="23">
        <f>IF(AI437*0.1&lt;=6,AI437*0.1,6)</f>
        <v>2.4000000000000004</v>
      </c>
      <c r="AK437" s="20">
        <f>AF437+AH437+AJ437</f>
        <v>2.4000000000000004</v>
      </c>
      <c r="AL437" s="20">
        <f>M437+R437+AD437+AK437</f>
        <v>37.783999999999999</v>
      </c>
    </row>
    <row r="438" spans="1:38" ht="12.75" customHeight="1" x14ac:dyDescent="0.25">
      <c r="A438" s="5">
        <v>437</v>
      </c>
      <c r="B438" s="10" t="s">
        <v>425</v>
      </c>
      <c r="C438" s="10" t="s">
        <v>31</v>
      </c>
      <c r="D438" s="10" t="s">
        <v>450</v>
      </c>
      <c r="E438" s="10" t="s">
        <v>1240</v>
      </c>
      <c r="F438" s="10" t="s">
        <v>451</v>
      </c>
      <c r="G438" s="10">
        <v>887</v>
      </c>
      <c r="H438" s="20">
        <f>IF(G438*0.012&lt;=21,G438*0.012,21)</f>
        <v>10.644</v>
      </c>
      <c r="I438" s="20">
        <v>105</v>
      </c>
      <c r="J438" s="20">
        <f>IF(I438*0.12&lt;=20,I438*0.12,20)</f>
        <v>12.6</v>
      </c>
      <c r="K438" s="10">
        <v>27</v>
      </c>
      <c r="L438" s="20">
        <f>IF(K438*0.2&lt;=9,K438*0.2,9)</f>
        <v>5.4</v>
      </c>
      <c r="M438" s="20">
        <f>H438+J438+L438</f>
        <v>28.643999999999998</v>
      </c>
      <c r="N438" s="7">
        <v>2</v>
      </c>
      <c r="O438" s="7">
        <v>2</v>
      </c>
      <c r="P438" s="21">
        <v>0</v>
      </c>
      <c r="Q438" s="7">
        <v>0</v>
      </c>
      <c r="R438" s="7">
        <f>IF(O438+Q438&gt;5,5,O438+Q438)</f>
        <v>2</v>
      </c>
      <c r="S438" s="10">
        <v>0</v>
      </c>
      <c r="T438" s="10">
        <v>0</v>
      </c>
      <c r="U438" s="10">
        <v>0</v>
      </c>
      <c r="V438" s="30">
        <v>0</v>
      </c>
      <c r="W438" s="31">
        <v>0</v>
      </c>
      <c r="X438" s="21">
        <v>8</v>
      </c>
      <c r="Y438" s="21">
        <v>4</v>
      </c>
      <c r="Z438" s="7">
        <v>0</v>
      </c>
      <c r="AA438" s="10">
        <v>0</v>
      </c>
      <c r="AB438" s="21">
        <v>0</v>
      </c>
      <c r="AC438" s="7">
        <v>0</v>
      </c>
      <c r="AD438" s="20">
        <f>S438+T438+U438+W438+Y438+Z438+AA438+AB438+AC438</f>
        <v>4</v>
      </c>
      <c r="AE438" s="24">
        <v>16.8</v>
      </c>
      <c r="AF438" s="20">
        <f>IF(AE438*0.23&lt;=7,AE438*0.23,7)</f>
        <v>3.8640000000000003</v>
      </c>
      <c r="AG438" s="6">
        <v>0</v>
      </c>
      <c r="AH438" s="10">
        <v>0</v>
      </c>
      <c r="AI438" s="10">
        <v>20</v>
      </c>
      <c r="AJ438" s="23">
        <f>IF(AI438*0.1&lt;=6,AI438*0.1,6)</f>
        <v>2</v>
      </c>
      <c r="AK438" s="20">
        <f>AF438+AH438+AJ438</f>
        <v>5.8640000000000008</v>
      </c>
      <c r="AL438" s="20">
        <f>M438+R438+AD438+AK438</f>
        <v>40.507999999999996</v>
      </c>
    </row>
    <row r="439" spans="1:38" ht="12.75" customHeight="1" x14ac:dyDescent="0.25">
      <c r="A439" s="5">
        <v>438</v>
      </c>
      <c r="B439" s="10" t="s">
        <v>425</v>
      </c>
      <c r="C439" s="10" t="s">
        <v>31</v>
      </c>
      <c r="D439" s="10" t="s">
        <v>455</v>
      </c>
      <c r="E439" s="26" t="s">
        <v>1241</v>
      </c>
      <c r="F439" s="10" t="s">
        <v>456</v>
      </c>
      <c r="G439" s="10">
        <v>933</v>
      </c>
      <c r="H439" s="20">
        <f>IF(G439*0.012&lt;=21,G439*0.012,21)</f>
        <v>11.196</v>
      </c>
      <c r="I439" s="20">
        <v>106</v>
      </c>
      <c r="J439" s="20">
        <f>IF(I439*0.12&lt;=20,I439*0.12,20)</f>
        <v>12.719999999999999</v>
      </c>
      <c r="K439" s="10">
        <v>27</v>
      </c>
      <c r="L439" s="20">
        <f>IF(K439*0.2&lt;=9,K439*0.2,9)</f>
        <v>5.4</v>
      </c>
      <c r="M439" s="20">
        <f>H439+J439+L439</f>
        <v>29.315999999999995</v>
      </c>
      <c r="N439" s="7">
        <v>2</v>
      </c>
      <c r="O439" s="7">
        <v>2</v>
      </c>
      <c r="P439" s="21">
        <v>0</v>
      </c>
      <c r="Q439" s="7">
        <v>0</v>
      </c>
      <c r="R439" s="7">
        <f>IF(O439+Q439&gt;5,5,O439+Q439)</f>
        <v>2</v>
      </c>
      <c r="S439" s="10">
        <v>0</v>
      </c>
      <c r="T439" s="10">
        <v>0</v>
      </c>
      <c r="U439" s="10">
        <v>0</v>
      </c>
      <c r="V439" s="24">
        <v>0</v>
      </c>
      <c r="W439" s="31">
        <v>0</v>
      </c>
      <c r="X439" s="21">
        <v>10</v>
      </c>
      <c r="Y439" s="21">
        <v>7</v>
      </c>
      <c r="Z439" s="7">
        <v>0</v>
      </c>
      <c r="AA439" s="10">
        <v>0</v>
      </c>
      <c r="AB439" s="21">
        <v>0</v>
      </c>
      <c r="AC439" s="7">
        <v>0</v>
      </c>
      <c r="AD439" s="20">
        <f>S439+T439+U439+W439+Y439+Z439+AA439+AB439+AC439</f>
        <v>7</v>
      </c>
      <c r="AE439" s="24">
        <v>15.97</v>
      </c>
      <c r="AF439" s="20">
        <f>IF(AE439*0.23&lt;=7,AE439*0.23,7)</f>
        <v>3.6731000000000003</v>
      </c>
      <c r="AG439" s="6">
        <v>0</v>
      </c>
      <c r="AH439" s="10">
        <v>0</v>
      </c>
      <c r="AI439" s="10">
        <v>21</v>
      </c>
      <c r="AJ439" s="23">
        <f>IF(AI439*0.1&lt;=6,AI439*0.1,6)</f>
        <v>2.1</v>
      </c>
      <c r="AK439" s="20">
        <f>AF439+AH439+AJ439</f>
        <v>5.7731000000000003</v>
      </c>
      <c r="AL439" s="20">
        <f>M439+R439+AD439+AK439</f>
        <v>44.089099999999995</v>
      </c>
    </row>
    <row r="440" spans="1:38" ht="12.75" customHeight="1" x14ac:dyDescent="0.25">
      <c r="A440" s="5">
        <v>439</v>
      </c>
      <c r="B440" s="10" t="s">
        <v>425</v>
      </c>
      <c r="C440" s="10" t="s">
        <v>31</v>
      </c>
      <c r="D440" s="10" t="s">
        <v>463</v>
      </c>
      <c r="E440" s="10" t="s">
        <v>1242</v>
      </c>
      <c r="F440" s="10" t="s">
        <v>464</v>
      </c>
      <c r="G440" s="10">
        <v>705</v>
      </c>
      <c r="H440" s="20">
        <f>IF(G440*0.012&lt;=21,G440*0.012,21)</f>
        <v>8.4600000000000009</v>
      </c>
      <c r="I440" s="20">
        <v>94</v>
      </c>
      <c r="J440" s="20">
        <f>IF(I440*0.12&lt;=20,I440*0.12,20)</f>
        <v>11.28</v>
      </c>
      <c r="K440" s="10">
        <v>27</v>
      </c>
      <c r="L440" s="20">
        <f>IF(K440*0.2&lt;=9,K440*0.2,9)</f>
        <v>5.4</v>
      </c>
      <c r="M440" s="20">
        <f>H440+J440+L440</f>
        <v>25.14</v>
      </c>
      <c r="N440" s="7">
        <v>2</v>
      </c>
      <c r="O440" s="7">
        <v>2</v>
      </c>
      <c r="P440" s="21">
        <v>0</v>
      </c>
      <c r="Q440" s="7">
        <v>0</v>
      </c>
      <c r="R440" s="7">
        <f>IF(O440+Q440&gt;5,5,O440+Q440)</f>
        <v>2</v>
      </c>
      <c r="S440" s="10">
        <v>0</v>
      </c>
      <c r="T440" s="10">
        <v>0</v>
      </c>
      <c r="U440" s="10">
        <v>0</v>
      </c>
      <c r="V440" s="24">
        <v>0</v>
      </c>
      <c r="W440" s="31">
        <v>0</v>
      </c>
      <c r="X440" s="21">
        <v>12</v>
      </c>
      <c r="Y440" s="21">
        <v>7</v>
      </c>
      <c r="Z440" s="7">
        <v>0</v>
      </c>
      <c r="AA440" s="10">
        <v>0</v>
      </c>
      <c r="AB440" s="21">
        <v>0</v>
      </c>
      <c r="AC440" s="7">
        <v>3</v>
      </c>
      <c r="AD440" s="20">
        <f>S440+T440+U440+W440+Y440+Z440+AA440+AB440+AC440</f>
        <v>10</v>
      </c>
      <c r="AE440" s="24">
        <v>11.77</v>
      </c>
      <c r="AF440" s="20">
        <f>IF(AE440*0.23&lt;=7,AE440*0.23,7)</f>
        <v>2.7071000000000001</v>
      </c>
      <c r="AG440" s="6">
        <v>0</v>
      </c>
      <c r="AH440" s="10">
        <v>0</v>
      </c>
      <c r="AI440" s="10">
        <v>17</v>
      </c>
      <c r="AJ440" s="23">
        <f>IF(AI440*0.1&lt;=6,AI440*0.1,6)</f>
        <v>1.7000000000000002</v>
      </c>
      <c r="AK440" s="20">
        <f>AF440+AH440+AJ440</f>
        <v>4.4070999999999998</v>
      </c>
      <c r="AL440" s="20">
        <f>M440+R440+AD440+AK440</f>
        <v>41.5471</v>
      </c>
    </row>
    <row r="441" spans="1:38" ht="12.75" customHeight="1" x14ac:dyDescent="0.25">
      <c r="A441" s="5">
        <v>440</v>
      </c>
      <c r="B441" s="10" t="s">
        <v>425</v>
      </c>
      <c r="C441" s="10" t="s">
        <v>37</v>
      </c>
      <c r="D441" s="10" t="s">
        <v>471</v>
      </c>
      <c r="E441" s="10" t="s">
        <v>1243</v>
      </c>
      <c r="F441" s="10" t="s">
        <v>472</v>
      </c>
      <c r="G441" s="10">
        <v>599</v>
      </c>
      <c r="H441" s="20">
        <f>IF(G441*0.012&lt;=21,G441*0.012,21)</f>
        <v>7.1879999999999997</v>
      </c>
      <c r="I441" s="20">
        <v>79</v>
      </c>
      <c r="J441" s="20">
        <f>IF(I441*0.12&lt;=20,I441*0.12,20)</f>
        <v>9.48</v>
      </c>
      <c r="K441" s="10">
        <v>24</v>
      </c>
      <c r="L441" s="20">
        <f>IF(K441*0.2&lt;=9,K441*0.2,9)</f>
        <v>4.8000000000000007</v>
      </c>
      <c r="M441" s="20">
        <f>H441+J441+L441</f>
        <v>21.468</v>
      </c>
      <c r="N441" s="7">
        <v>3</v>
      </c>
      <c r="O441" s="7">
        <v>4</v>
      </c>
      <c r="P441" s="21">
        <v>0</v>
      </c>
      <c r="Q441" s="7">
        <v>0</v>
      </c>
      <c r="R441" s="7">
        <f>IF(O441+Q441&gt;5,5,O441+Q441)</f>
        <v>4</v>
      </c>
      <c r="S441" s="10">
        <v>0</v>
      </c>
      <c r="T441" s="10">
        <v>0</v>
      </c>
      <c r="U441" s="10">
        <v>0</v>
      </c>
      <c r="V441" s="24">
        <v>0</v>
      </c>
      <c r="W441" s="31">
        <v>0</v>
      </c>
      <c r="X441" s="21">
        <v>9</v>
      </c>
      <c r="Y441" s="21">
        <v>4</v>
      </c>
      <c r="Z441" s="7">
        <v>0</v>
      </c>
      <c r="AA441" s="10">
        <v>0</v>
      </c>
      <c r="AB441" s="21">
        <v>0</v>
      </c>
      <c r="AC441" s="7">
        <v>3</v>
      </c>
      <c r="AD441" s="20">
        <f>S441+T441+U441+W441+Y441+Z441+AA441+AB441+AC441</f>
        <v>7</v>
      </c>
      <c r="AE441" s="24" t="s">
        <v>877</v>
      </c>
      <c r="AF441" s="20">
        <v>0</v>
      </c>
      <c r="AG441" s="6">
        <v>0</v>
      </c>
      <c r="AH441" s="10">
        <v>0</v>
      </c>
      <c r="AI441" s="10">
        <v>14</v>
      </c>
      <c r="AJ441" s="23">
        <f>IF(AI441*0.1&lt;=6,AI441*0.1,6)</f>
        <v>1.4000000000000001</v>
      </c>
      <c r="AK441" s="20">
        <f>AF441+AH441+AJ441</f>
        <v>1.4000000000000001</v>
      </c>
      <c r="AL441" s="20">
        <f>M441+R441+AD441+AK441</f>
        <v>33.868000000000002</v>
      </c>
    </row>
    <row r="442" spans="1:38" ht="12.75" customHeight="1" x14ac:dyDescent="0.25">
      <c r="A442" s="5">
        <v>441</v>
      </c>
      <c r="B442" s="10" t="s">
        <v>425</v>
      </c>
      <c r="C442" s="10" t="s">
        <v>37</v>
      </c>
      <c r="D442" s="10" t="s">
        <v>483</v>
      </c>
      <c r="E442" s="10" t="s">
        <v>1244</v>
      </c>
      <c r="F442" s="10" t="s">
        <v>484</v>
      </c>
      <c r="G442" s="10">
        <v>425</v>
      </c>
      <c r="H442" s="20">
        <f>IF(G442*0.012&lt;=21,G442*0.012,21)</f>
        <v>5.1000000000000005</v>
      </c>
      <c r="I442" s="20">
        <v>63</v>
      </c>
      <c r="J442" s="20">
        <f>IF(I442*0.12&lt;=20,I442*0.12,20)</f>
        <v>7.56</v>
      </c>
      <c r="K442" s="10">
        <v>19</v>
      </c>
      <c r="L442" s="20">
        <f>IF(K442*0.2&lt;=9,K442*0.2,9)</f>
        <v>3.8000000000000003</v>
      </c>
      <c r="M442" s="20">
        <f>H442+J442+L442</f>
        <v>16.46</v>
      </c>
      <c r="N442" s="7">
        <v>3</v>
      </c>
      <c r="O442" s="7">
        <v>4</v>
      </c>
      <c r="P442" s="21">
        <v>0</v>
      </c>
      <c r="Q442" s="7">
        <v>0</v>
      </c>
      <c r="R442" s="7">
        <f>IF(O442+Q442&gt;5,5,O442+Q442)</f>
        <v>4</v>
      </c>
      <c r="S442" s="10">
        <v>0</v>
      </c>
      <c r="T442" s="10">
        <v>0</v>
      </c>
      <c r="U442" s="10">
        <v>0</v>
      </c>
      <c r="V442" s="30">
        <v>0</v>
      </c>
      <c r="W442" s="31">
        <v>0</v>
      </c>
      <c r="X442" s="21">
        <v>8</v>
      </c>
      <c r="Y442" s="21">
        <v>4</v>
      </c>
      <c r="Z442" s="7">
        <v>0</v>
      </c>
      <c r="AA442" s="10">
        <v>0</v>
      </c>
      <c r="AB442" s="21">
        <v>0</v>
      </c>
      <c r="AC442" s="7">
        <v>3</v>
      </c>
      <c r="AD442" s="20">
        <f>S442+T442+U442+W442+Y442+Z442+AA442+AB442+AC442</f>
        <v>7</v>
      </c>
      <c r="AE442" s="24">
        <v>18.12</v>
      </c>
      <c r="AF442" s="20">
        <f>IF(AE442*0.23&lt;=7,AE442*0.23,7)</f>
        <v>4.1676000000000002</v>
      </c>
      <c r="AG442" s="6">
        <v>0</v>
      </c>
      <c r="AH442" s="10">
        <v>0</v>
      </c>
      <c r="AI442" s="10">
        <v>10</v>
      </c>
      <c r="AJ442" s="23">
        <f>IF(AI442*0.1&lt;=6,AI442*0.1,6)</f>
        <v>1</v>
      </c>
      <c r="AK442" s="20">
        <f>AF442+AH442+AJ442</f>
        <v>5.1676000000000002</v>
      </c>
      <c r="AL442" s="20">
        <f>M442+R442+AD442+AK442</f>
        <v>32.627600000000001</v>
      </c>
    </row>
    <row r="443" spans="1:38" ht="12.75" customHeight="1" x14ac:dyDescent="0.25">
      <c r="A443" s="5">
        <v>442</v>
      </c>
      <c r="B443" s="10" t="s">
        <v>425</v>
      </c>
      <c r="C443" s="10" t="s">
        <v>37</v>
      </c>
      <c r="D443" s="10" t="s">
        <v>539</v>
      </c>
      <c r="E443" s="10" t="s">
        <v>1245</v>
      </c>
      <c r="F443" s="10" t="s">
        <v>540</v>
      </c>
      <c r="G443" s="10">
        <v>506</v>
      </c>
      <c r="H443" s="20">
        <f>IF(G443*0.012&lt;=21,G443*0.012,21)</f>
        <v>6.0720000000000001</v>
      </c>
      <c r="I443" s="20">
        <v>72</v>
      </c>
      <c r="J443" s="20">
        <f>IF(I443*0.12&lt;=20,I443*0.12,20)</f>
        <v>8.64</v>
      </c>
      <c r="K443" s="10">
        <v>18</v>
      </c>
      <c r="L443" s="20">
        <f>IF(K443*0.2&lt;=9,K443*0.2,9)</f>
        <v>3.6</v>
      </c>
      <c r="M443" s="20">
        <f>H443+J443+L443</f>
        <v>18.312000000000001</v>
      </c>
      <c r="N443" s="7">
        <v>3</v>
      </c>
      <c r="O443" s="7">
        <v>4</v>
      </c>
      <c r="P443" s="21">
        <v>0</v>
      </c>
      <c r="Q443" s="7">
        <v>0</v>
      </c>
      <c r="R443" s="7">
        <f>IF(O443+Q443&gt;5,5,O443+Q443)</f>
        <v>4</v>
      </c>
      <c r="S443" s="10">
        <v>0</v>
      </c>
      <c r="T443" s="10">
        <v>0</v>
      </c>
      <c r="U443" s="10">
        <v>0</v>
      </c>
      <c r="V443" s="30">
        <v>0</v>
      </c>
      <c r="W443" s="31">
        <v>0</v>
      </c>
      <c r="X443" s="21">
        <v>4</v>
      </c>
      <c r="Y443" s="21">
        <v>3</v>
      </c>
      <c r="Z443" s="7">
        <v>0</v>
      </c>
      <c r="AA443" s="10">
        <v>0</v>
      </c>
      <c r="AB443" s="21">
        <v>0</v>
      </c>
      <c r="AC443" s="7">
        <v>0</v>
      </c>
      <c r="AD443" s="20">
        <f>S443+T443+U443+W443+Y443+Z443+AA443+AB443+AC443</f>
        <v>3</v>
      </c>
      <c r="AE443" s="24">
        <v>15.81</v>
      </c>
      <c r="AF443" s="20">
        <f>IF(AE443*0.23&lt;=7,AE443*0.23,7)</f>
        <v>3.6363000000000003</v>
      </c>
      <c r="AG443" s="6">
        <v>0</v>
      </c>
      <c r="AH443" s="10">
        <v>0</v>
      </c>
      <c r="AI443" s="10">
        <v>14</v>
      </c>
      <c r="AJ443" s="23">
        <f>IF(AI443*0.1&lt;=6,AI443*0.1,6)</f>
        <v>1.4000000000000001</v>
      </c>
      <c r="AK443" s="20">
        <f>AF443+AH443+AJ443</f>
        <v>5.0363000000000007</v>
      </c>
      <c r="AL443" s="20">
        <f>M443+R443+AD443+AK443</f>
        <v>30.348300000000002</v>
      </c>
    </row>
    <row r="444" spans="1:38" ht="12.75" customHeight="1" x14ac:dyDescent="0.25">
      <c r="A444" s="5">
        <v>443</v>
      </c>
      <c r="B444" s="10" t="s">
        <v>425</v>
      </c>
      <c r="C444" s="10" t="s">
        <v>37</v>
      </c>
      <c r="D444" s="10" t="s">
        <v>541</v>
      </c>
      <c r="E444" s="10" t="s">
        <v>1246</v>
      </c>
      <c r="F444" s="10" t="s">
        <v>542</v>
      </c>
      <c r="G444" s="10">
        <v>696</v>
      </c>
      <c r="H444" s="20">
        <f>IF(G444*0.012&lt;=21,G444*0.012,21)</f>
        <v>8.3520000000000003</v>
      </c>
      <c r="I444" s="20">
        <v>96</v>
      </c>
      <c r="J444" s="20">
        <f>IF(I444*0.12&lt;=20,I444*0.12,20)</f>
        <v>11.52</v>
      </c>
      <c r="K444" s="10">
        <v>27</v>
      </c>
      <c r="L444" s="20">
        <f>IF(K444*0.2&lt;=9,K444*0.2,9)</f>
        <v>5.4</v>
      </c>
      <c r="M444" s="20">
        <f>H444+J444+L444</f>
        <v>25.271999999999998</v>
      </c>
      <c r="N444" s="7">
        <v>3</v>
      </c>
      <c r="O444" s="7">
        <v>4</v>
      </c>
      <c r="P444" s="21">
        <v>0</v>
      </c>
      <c r="Q444" s="7">
        <v>0</v>
      </c>
      <c r="R444" s="7">
        <f>IF(O444+Q444&gt;5,5,O444+Q444)</f>
        <v>4</v>
      </c>
      <c r="S444" s="10">
        <v>0</v>
      </c>
      <c r="T444" s="10">
        <v>0</v>
      </c>
      <c r="U444" s="10">
        <v>0</v>
      </c>
      <c r="V444" s="30">
        <v>0</v>
      </c>
      <c r="W444" s="31">
        <v>0</v>
      </c>
      <c r="X444" s="21">
        <v>11</v>
      </c>
      <c r="Y444" s="21">
        <v>7</v>
      </c>
      <c r="Z444" s="7">
        <v>0</v>
      </c>
      <c r="AA444" s="10">
        <v>0</v>
      </c>
      <c r="AB444" s="21">
        <v>0</v>
      </c>
      <c r="AC444" s="7">
        <v>3</v>
      </c>
      <c r="AD444" s="20">
        <f>S444+T444+U444+W444+Y444+Z444+AA444+AB444+AC444</f>
        <v>10</v>
      </c>
      <c r="AE444" s="24" t="s">
        <v>877</v>
      </c>
      <c r="AF444" s="20">
        <v>0</v>
      </c>
      <c r="AG444" s="6">
        <v>0</v>
      </c>
      <c r="AH444" s="10">
        <v>0</v>
      </c>
      <c r="AI444" s="10">
        <v>13</v>
      </c>
      <c r="AJ444" s="23">
        <f>IF(AI444*0.1&lt;=6,AI444*0.1,6)</f>
        <v>1.3</v>
      </c>
      <c r="AK444" s="20">
        <f>AF444+AH444+AJ444</f>
        <v>1.3</v>
      </c>
      <c r="AL444" s="20">
        <f>M444+R444+AD444+AK444</f>
        <v>40.571999999999996</v>
      </c>
    </row>
    <row r="445" spans="1:38" ht="12.75" customHeight="1" x14ac:dyDescent="0.25">
      <c r="A445" s="5">
        <v>444</v>
      </c>
      <c r="B445" s="10" t="s">
        <v>425</v>
      </c>
      <c r="C445" s="10" t="s">
        <v>37</v>
      </c>
      <c r="D445" s="10" t="s">
        <v>568</v>
      </c>
      <c r="E445" s="10" t="s">
        <v>1247</v>
      </c>
      <c r="F445" s="10" t="s">
        <v>569</v>
      </c>
      <c r="G445" s="10">
        <v>1164</v>
      </c>
      <c r="H445" s="20">
        <f>IF(G445*0.012&lt;=21,G445*0.012,21)</f>
        <v>13.968</v>
      </c>
      <c r="I445" s="20">
        <v>122</v>
      </c>
      <c r="J445" s="20">
        <f>IF(I445*0.12&lt;=20,I445*0.12,20)</f>
        <v>14.639999999999999</v>
      </c>
      <c r="K445" s="10">
        <v>29</v>
      </c>
      <c r="L445" s="20">
        <f>IF(K445*0.2&lt;=9,K445*0.2,9)</f>
        <v>5.8000000000000007</v>
      </c>
      <c r="M445" s="20">
        <f>H445+J445+L445</f>
        <v>34.408000000000001</v>
      </c>
      <c r="N445" s="7">
        <v>3</v>
      </c>
      <c r="O445" s="7">
        <v>4</v>
      </c>
      <c r="P445" s="21">
        <v>0</v>
      </c>
      <c r="Q445" s="7">
        <v>0</v>
      </c>
      <c r="R445" s="7">
        <f>IF(O445+Q445&gt;5,5,O445+Q445)</f>
        <v>4</v>
      </c>
      <c r="S445" s="10">
        <v>0</v>
      </c>
      <c r="T445" s="10">
        <v>0</v>
      </c>
      <c r="U445" s="10">
        <v>0</v>
      </c>
      <c r="V445" s="30">
        <v>0</v>
      </c>
      <c r="W445" s="31">
        <v>0</v>
      </c>
      <c r="X445" s="21">
        <v>9</v>
      </c>
      <c r="Y445" s="21">
        <v>4</v>
      </c>
      <c r="Z445" s="7">
        <v>0</v>
      </c>
      <c r="AA445" s="10">
        <v>0</v>
      </c>
      <c r="AB445" s="21">
        <v>0</v>
      </c>
      <c r="AC445" s="7">
        <v>3</v>
      </c>
      <c r="AD445" s="20">
        <f>S445+T445+U445+W445+Y445+Z445+AA445+AB445+AC445</f>
        <v>7</v>
      </c>
      <c r="AE445" s="24" t="s">
        <v>877</v>
      </c>
      <c r="AF445" s="20">
        <v>0</v>
      </c>
      <c r="AG445" s="6">
        <v>0</v>
      </c>
      <c r="AH445" s="10">
        <v>0</v>
      </c>
      <c r="AI445" s="10">
        <v>37</v>
      </c>
      <c r="AJ445" s="23">
        <f>IF(AI445*0.1&lt;=6,AI445*0.1,6)</f>
        <v>3.7</v>
      </c>
      <c r="AK445" s="20">
        <f>AF445+AH445+AJ445</f>
        <v>3.7</v>
      </c>
      <c r="AL445" s="20">
        <f>M445+R445+AD445+AK445</f>
        <v>49.108000000000004</v>
      </c>
    </row>
    <row r="446" spans="1:38" ht="12.75" customHeight="1" x14ac:dyDescent="0.25">
      <c r="A446" s="5">
        <v>445</v>
      </c>
      <c r="B446" s="10" t="s">
        <v>425</v>
      </c>
      <c r="C446" s="10" t="s">
        <v>37</v>
      </c>
      <c r="D446" s="10" t="s">
        <v>604</v>
      </c>
      <c r="E446" s="10" t="s">
        <v>1248</v>
      </c>
      <c r="F446" s="10" t="s">
        <v>605</v>
      </c>
      <c r="G446" s="10">
        <v>962</v>
      </c>
      <c r="H446" s="20">
        <f>IF(G446*0.012&lt;=21,G446*0.012,21)</f>
        <v>11.544</v>
      </c>
      <c r="I446" s="20">
        <v>110</v>
      </c>
      <c r="J446" s="20">
        <f>IF(I446*0.12&lt;=20,I446*0.12,20)</f>
        <v>13.2</v>
      </c>
      <c r="K446" s="10">
        <v>28</v>
      </c>
      <c r="L446" s="20">
        <f>IF(K446*0.2&lt;=9,K446*0.2,9)</f>
        <v>5.6000000000000005</v>
      </c>
      <c r="M446" s="20">
        <f>H446+J446+L446</f>
        <v>30.344000000000001</v>
      </c>
      <c r="N446" s="7">
        <v>3</v>
      </c>
      <c r="O446" s="7">
        <v>4</v>
      </c>
      <c r="P446" s="21">
        <v>0</v>
      </c>
      <c r="Q446" s="7">
        <v>0</v>
      </c>
      <c r="R446" s="7">
        <f>IF(O446+Q446&gt;5,5,O446+Q446)</f>
        <v>4</v>
      </c>
      <c r="S446" s="10">
        <v>0</v>
      </c>
      <c r="T446" s="10">
        <v>0</v>
      </c>
      <c r="U446" s="10">
        <v>0</v>
      </c>
      <c r="V446" s="30">
        <v>0</v>
      </c>
      <c r="W446" s="31">
        <v>0</v>
      </c>
      <c r="X446" s="21">
        <v>9</v>
      </c>
      <c r="Y446" s="21">
        <v>4</v>
      </c>
      <c r="Z446" s="7">
        <v>0</v>
      </c>
      <c r="AA446" s="10">
        <v>0</v>
      </c>
      <c r="AB446" s="21">
        <v>0</v>
      </c>
      <c r="AC446" s="7">
        <v>3</v>
      </c>
      <c r="AD446" s="20">
        <f>S446+T446+U446+W446+Y446+Z446+AA446+AB446+AC446</f>
        <v>7</v>
      </c>
      <c r="AE446" s="24" t="s">
        <v>877</v>
      </c>
      <c r="AF446" s="20">
        <v>0</v>
      </c>
      <c r="AG446" s="6">
        <v>0</v>
      </c>
      <c r="AH446" s="10">
        <v>0</v>
      </c>
      <c r="AI446" s="10">
        <v>33</v>
      </c>
      <c r="AJ446" s="23">
        <f>IF(AI446*0.1&lt;=6,AI446*0.1,6)</f>
        <v>3.3000000000000003</v>
      </c>
      <c r="AK446" s="20">
        <f>AF446+AH446+AJ446</f>
        <v>3.3000000000000003</v>
      </c>
      <c r="AL446" s="20">
        <f>M446+R446+AD446+AK446</f>
        <v>44.643999999999998</v>
      </c>
    </row>
    <row r="447" spans="1:38" ht="12.75" customHeight="1" x14ac:dyDescent="0.25">
      <c r="A447" s="5">
        <v>446</v>
      </c>
      <c r="B447" s="10" t="s">
        <v>425</v>
      </c>
      <c r="C447" s="10" t="s">
        <v>37</v>
      </c>
      <c r="D447" s="10" t="s">
        <v>606</v>
      </c>
      <c r="E447" s="10" t="s">
        <v>1249</v>
      </c>
      <c r="F447" s="10" t="s">
        <v>607</v>
      </c>
      <c r="G447" s="10">
        <v>1164</v>
      </c>
      <c r="H447" s="20">
        <f>IF(G447*0.012&lt;=21,G447*0.012,21)</f>
        <v>13.968</v>
      </c>
      <c r="I447" s="20">
        <v>131</v>
      </c>
      <c r="J447" s="20">
        <f>IF(I447*0.12&lt;=20,I447*0.12,20)</f>
        <v>15.719999999999999</v>
      </c>
      <c r="K447" s="10">
        <v>38</v>
      </c>
      <c r="L447" s="20">
        <f>IF(K447*0.2&lt;=9,K447*0.2,9)</f>
        <v>7.6000000000000005</v>
      </c>
      <c r="M447" s="20">
        <f>H447+J447+L447</f>
        <v>37.287999999999997</v>
      </c>
      <c r="N447" s="7">
        <v>3</v>
      </c>
      <c r="O447" s="7">
        <v>4</v>
      </c>
      <c r="P447" s="21">
        <v>0</v>
      </c>
      <c r="Q447" s="7">
        <v>0</v>
      </c>
      <c r="R447" s="7">
        <f>IF(O447+Q447&gt;5,5,O447+Q447)</f>
        <v>4</v>
      </c>
      <c r="S447" s="10">
        <v>0</v>
      </c>
      <c r="T447" s="10">
        <v>0</v>
      </c>
      <c r="U447" s="10">
        <v>0</v>
      </c>
      <c r="V447" s="30">
        <v>0</v>
      </c>
      <c r="W447" s="31">
        <v>0</v>
      </c>
      <c r="X447" s="21">
        <v>14</v>
      </c>
      <c r="Y447" s="21">
        <v>7</v>
      </c>
      <c r="Z447" s="7">
        <v>0</v>
      </c>
      <c r="AA447" s="10">
        <v>0</v>
      </c>
      <c r="AB447" s="21">
        <v>0</v>
      </c>
      <c r="AC447" s="7">
        <v>3</v>
      </c>
      <c r="AD447" s="20">
        <f>S447+T447+U447+W447+Y447+Z447+AA447+AB447+AC447</f>
        <v>10</v>
      </c>
      <c r="AE447" s="24" t="s">
        <v>877</v>
      </c>
      <c r="AF447" s="20">
        <v>0</v>
      </c>
      <c r="AG447" s="6">
        <v>0</v>
      </c>
      <c r="AH447" s="10">
        <v>0</v>
      </c>
      <c r="AI447" s="10">
        <v>16</v>
      </c>
      <c r="AJ447" s="23">
        <f>IF(AI447*0.1&lt;=6,AI447*0.1,6)</f>
        <v>1.6</v>
      </c>
      <c r="AK447" s="20">
        <f>AF447+AH447+AJ447</f>
        <v>1.6</v>
      </c>
      <c r="AL447" s="20">
        <f>M447+R447+AD447+AK447</f>
        <v>52.887999999999998</v>
      </c>
    </row>
    <row r="448" spans="1:38" ht="12.75" customHeight="1" x14ac:dyDescent="0.25">
      <c r="A448" s="5">
        <v>447</v>
      </c>
      <c r="B448" s="10" t="s">
        <v>425</v>
      </c>
      <c r="C448" s="10" t="s">
        <v>37</v>
      </c>
      <c r="D448" s="10" t="s">
        <v>630</v>
      </c>
      <c r="E448" s="10" t="s">
        <v>1250</v>
      </c>
      <c r="F448" s="10" t="s">
        <v>631</v>
      </c>
      <c r="G448" s="10">
        <v>1305</v>
      </c>
      <c r="H448" s="20">
        <f>IF(G448*0.012&lt;=21,G448*0.012,21)</f>
        <v>15.66</v>
      </c>
      <c r="I448" s="20">
        <v>152</v>
      </c>
      <c r="J448" s="20">
        <f>IF(I448*0.12&lt;=20,I448*0.12,20)</f>
        <v>18.239999999999998</v>
      </c>
      <c r="K448" s="10">
        <v>37</v>
      </c>
      <c r="L448" s="20">
        <f>IF(K448*0.2&lt;=9,K448*0.2,9)</f>
        <v>7.4</v>
      </c>
      <c r="M448" s="20">
        <f>H448+J448+L448</f>
        <v>41.3</v>
      </c>
      <c r="N448" s="7">
        <v>3</v>
      </c>
      <c r="O448" s="7">
        <v>4</v>
      </c>
      <c r="P448" s="21">
        <v>0</v>
      </c>
      <c r="Q448" s="7">
        <v>0</v>
      </c>
      <c r="R448" s="7">
        <f>IF(O448+Q448&gt;5,5,O448+Q448)</f>
        <v>4</v>
      </c>
      <c r="S448" s="10">
        <v>0</v>
      </c>
      <c r="T448" s="10">
        <v>0</v>
      </c>
      <c r="U448" s="10">
        <v>0</v>
      </c>
      <c r="V448" s="30">
        <v>0</v>
      </c>
      <c r="W448" s="31">
        <v>0</v>
      </c>
      <c r="X448" s="21">
        <v>10</v>
      </c>
      <c r="Y448" s="21">
        <v>7</v>
      </c>
      <c r="Z448" s="7">
        <v>0</v>
      </c>
      <c r="AA448" s="10">
        <v>0</v>
      </c>
      <c r="AB448" s="21">
        <v>0</v>
      </c>
      <c r="AC448" s="7">
        <v>0</v>
      </c>
      <c r="AD448" s="20">
        <f>S448+T448+U448+W448+Y448+Z448+AA448+AB448+AC448</f>
        <v>7</v>
      </c>
      <c r="AE448" s="24">
        <v>9.1199999999999992</v>
      </c>
      <c r="AF448" s="20">
        <f>IF(AE448*0.23&lt;=7,AE448*0.23,7)</f>
        <v>2.0975999999999999</v>
      </c>
      <c r="AG448" s="6">
        <v>0</v>
      </c>
      <c r="AH448" s="10">
        <v>0</v>
      </c>
      <c r="AI448" s="10">
        <v>21</v>
      </c>
      <c r="AJ448" s="23">
        <f>IF(AI448*0.1&lt;=6,AI448*0.1,6)</f>
        <v>2.1</v>
      </c>
      <c r="AK448" s="20">
        <f>AF448+AH448+AJ448</f>
        <v>4.1975999999999996</v>
      </c>
      <c r="AL448" s="20">
        <f>M448+R448+AD448+AK448</f>
        <v>56.497599999999998</v>
      </c>
    </row>
    <row r="449" spans="1:38" ht="12.75" customHeight="1" x14ac:dyDescent="0.25">
      <c r="A449" s="5">
        <v>448</v>
      </c>
      <c r="B449" s="10" t="s">
        <v>425</v>
      </c>
      <c r="C449" s="10" t="s">
        <v>37</v>
      </c>
      <c r="D449" s="10" t="s">
        <v>632</v>
      </c>
      <c r="E449" s="10" t="s">
        <v>1251</v>
      </c>
      <c r="F449" s="10" t="s">
        <v>631</v>
      </c>
      <c r="G449" s="10">
        <v>1240</v>
      </c>
      <c r="H449" s="20">
        <f>IF(G449*0.012&lt;=21,G449*0.012,21)</f>
        <v>14.88</v>
      </c>
      <c r="I449" s="20">
        <v>167</v>
      </c>
      <c r="J449" s="20">
        <f>IF(I449*0.12&lt;=20,I449*0.12,20)</f>
        <v>20</v>
      </c>
      <c r="K449" s="10">
        <v>33</v>
      </c>
      <c r="L449" s="20">
        <f>IF(K449*0.2&lt;=9,K449*0.2,9)</f>
        <v>6.6000000000000005</v>
      </c>
      <c r="M449" s="20">
        <f>H449+J449+L449</f>
        <v>41.480000000000004</v>
      </c>
      <c r="N449" s="7">
        <v>3</v>
      </c>
      <c r="O449" s="7">
        <v>4</v>
      </c>
      <c r="P449" s="21">
        <v>0</v>
      </c>
      <c r="Q449" s="7">
        <v>0</v>
      </c>
      <c r="R449" s="7">
        <f>IF(O449+Q449&gt;5,5,O449+Q449)</f>
        <v>4</v>
      </c>
      <c r="S449" s="10">
        <v>0</v>
      </c>
      <c r="T449" s="10">
        <v>0</v>
      </c>
      <c r="U449" s="10">
        <v>0</v>
      </c>
      <c r="V449" s="30">
        <v>0</v>
      </c>
      <c r="W449" s="31">
        <v>0</v>
      </c>
      <c r="X449" s="21">
        <v>10</v>
      </c>
      <c r="Y449" s="21">
        <v>7</v>
      </c>
      <c r="Z449" s="7">
        <v>0</v>
      </c>
      <c r="AA449" s="10">
        <v>0</v>
      </c>
      <c r="AB449" s="21">
        <v>0</v>
      </c>
      <c r="AC449" s="7">
        <v>0</v>
      </c>
      <c r="AD449" s="20">
        <f>S449+T449+U449+W449+Y449+Z449+AA449+AB449+AC449</f>
        <v>7</v>
      </c>
      <c r="AE449" s="24">
        <v>11.21</v>
      </c>
      <c r="AF449" s="20">
        <f>IF(AE449*0.23&lt;=7,AE449*0.23,7)</f>
        <v>2.5783000000000005</v>
      </c>
      <c r="AG449" s="6">
        <v>0</v>
      </c>
      <c r="AH449" s="10">
        <v>0</v>
      </c>
      <c r="AI449" s="10">
        <v>34</v>
      </c>
      <c r="AJ449" s="23">
        <f>IF(AI449*0.1&lt;=6,AI449*0.1,6)</f>
        <v>3.4000000000000004</v>
      </c>
      <c r="AK449" s="20">
        <f>AF449+AH449+AJ449</f>
        <v>5.9783000000000008</v>
      </c>
      <c r="AL449" s="20">
        <f>M449+R449+AD449+AK449</f>
        <v>58.458300000000008</v>
      </c>
    </row>
    <row r="450" spans="1:38" ht="12.75" customHeight="1" x14ac:dyDescent="0.25">
      <c r="A450" s="5">
        <v>449</v>
      </c>
      <c r="B450" s="10" t="s">
        <v>425</v>
      </c>
      <c r="C450" s="10" t="s">
        <v>37</v>
      </c>
      <c r="D450" s="10" t="s">
        <v>633</v>
      </c>
      <c r="E450" s="10" t="s">
        <v>1252</v>
      </c>
      <c r="F450" s="10" t="s">
        <v>634</v>
      </c>
      <c r="G450" s="10">
        <v>1475</v>
      </c>
      <c r="H450" s="20">
        <f>IF(G450*0.012&lt;=21,G450*0.012,21)</f>
        <v>17.7</v>
      </c>
      <c r="I450" s="20">
        <v>164</v>
      </c>
      <c r="J450" s="20">
        <f>IF(I450*0.12&lt;=20,I450*0.12,20)</f>
        <v>19.68</v>
      </c>
      <c r="K450" s="10">
        <v>35</v>
      </c>
      <c r="L450" s="20">
        <f>IF(K450*0.2&lt;=9,K450*0.2,9)</f>
        <v>7</v>
      </c>
      <c r="M450" s="20">
        <f>H450+J450+L450</f>
        <v>44.379999999999995</v>
      </c>
      <c r="N450" s="7">
        <v>3</v>
      </c>
      <c r="O450" s="7">
        <v>4</v>
      </c>
      <c r="P450" s="21">
        <v>0</v>
      </c>
      <c r="Q450" s="7">
        <v>0</v>
      </c>
      <c r="R450" s="7">
        <f>IF(O450+Q450&gt;5,5,O450+Q450)</f>
        <v>4</v>
      </c>
      <c r="S450" s="10">
        <v>0</v>
      </c>
      <c r="T450" s="10">
        <v>0</v>
      </c>
      <c r="U450" s="10">
        <v>0</v>
      </c>
      <c r="V450" s="30">
        <v>0</v>
      </c>
      <c r="W450" s="31">
        <v>0</v>
      </c>
      <c r="X450" s="21">
        <v>9</v>
      </c>
      <c r="Y450" s="21">
        <v>4</v>
      </c>
      <c r="Z450" s="7">
        <v>0</v>
      </c>
      <c r="AA450" s="10">
        <v>0</v>
      </c>
      <c r="AB450" s="21">
        <v>0</v>
      </c>
      <c r="AC450" s="7">
        <v>0</v>
      </c>
      <c r="AD450" s="20">
        <f>S450+T450+U450+W450+Y450+Z450+AA450+AB450+AC450</f>
        <v>4</v>
      </c>
      <c r="AE450" s="24">
        <v>9.2200000000000006</v>
      </c>
      <c r="AF450" s="20">
        <f>IF(AE450*0.23&lt;=7,AE450*0.23,7)</f>
        <v>2.1206</v>
      </c>
      <c r="AG450" s="6">
        <v>0</v>
      </c>
      <c r="AH450" s="10">
        <v>0</v>
      </c>
      <c r="AI450" s="10">
        <v>32</v>
      </c>
      <c r="AJ450" s="23">
        <f>IF(AI450*0.1&lt;=6,AI450*0.1,6)</f>
        <v>3.2</v>
      </c>
      <c r="AK450" s="20">
        <f>AF450+AH450+AJ450</f>
        <v>5.3206000000000007</v>
      </c>
      <c r="AL450" s="20">
        <f>M450+R450+AD450+AK450</f>
        <v>57.700599999999994</v>
      </c>
    </row>
    <row r="451" spans="1:38" ht="12.75" customHeight="1" x14ac:dyDescent="0.25">
      <c r="A451" s="5">
        <v>450</v>
      </c>
      <c r="B451" s="10" t="s">
        <v>425</v>
      </c>
      <c r="C451" s="10" t="s">
        <v>37</v>
      </c>
      <c r="D451" s="10" t="s">
        <v>654</v>
      </c>
      <c r="E451" s="10" t="s">
        <v>1253</v>
      </c>
      <c r="F451" s="10" t="s">
        <v>655</v>
      </c>
      <c r="G451" s="10">
        <v>1143</v>
      </c>
      <c r="H451" s="20">
        <f>IF(G451*0.012&lt;=21,G451*0.012,21)</f>
        <v>13.716000000000001</v>
      </c>
      <c r="I451" s="20">
        <v>140</v>
      </c>
      <c r="J451" s="20">
        <f>IF(I451*0.12&lt;=20,I451*0.12,20)</f>
        <v>16.8</v>
      </c>
      <c r="K451" s="10">
        <v>32</v>
      </c>
      <c r="L451" s="20">
        <f>IF(K451*0.2&lt;=9,K451*0.2,9)</f>
        <v>6.4</v>
      </c>
      <c r="M451" s="20">
        <f>H451+J451+L451</f>
        <v>36.916000000000004</v>
      </c>
      <c r="N451" s="7">
        <v>3</v>
      </c>
      <c r="O451" s="7">
        <v>4</v>
      </c>
      <c r="P451" s="21">
        <v>0</v>
      </c>
      <c r="Q451" s="7">
        <v>0</v>
      </c>
      <c r="R451" s="7">
        <f>IF(O451+Q451&gt;5,5,O451+Q451)</f>
        <v>4</v>
      </c>
      <c r="S451" s="10">
        <v>0</v>
      </c>
      <c r="T451" s="10">
        <v>0</v>
      </c>
      <c r="U451" s="10">
        <v>0</v>
      </c>
      <c r="V451" s="30">
        <v>0</v>
      </c>
      <c r="W451" s="31">
        <v>0</v>
      </c>
      <c r="X451" s="21">
        <v>9</v>
      </c>
      <c r="Y451" s="21">
        <v>4</v>
      </c>
      <c r="Z451" s="7">
        <v>0</v>
      </c>
      <c r="AA451" s="10">
        <v>0</v>
      </c>
      <c r="AB451" s="21">
        <v>0</v>
      </c>
      <c r="AC451" s="7">
        <v>0</v>
      </c>
      <c r="AD451" s="20">
        <f>S451+T451+U451+W451+Y451+Z451+AA451+AB451+AC451</f>
        <v>4</v>
      </c>
      <c r="AE451" s="24">
        <v>10.24</v>
      </c>
      <c r="AF451" s="20">
        <f>IF(AE451*0.23&lt;=7,AE451*0.23,7)</f>
        <v>2.3552</v>
      </c>
      <c r="AG451" s="6">
        <v>0</v>
      </c>
      <c r="AH451" s="10">
        <v>0</v>
      </c>
      <c r="AI451" s="10">
        <v>16</v>
      </c>
      <c r="AJ451" s="23">
        <f>IF(AI451*0.1&lt;=6,AI451*0.1,6)</f>
        <v>1.6</v>
      </c>
      <c r="AK451" s="20">
        <f>AF451+AH451+AJ451</f>
        <v>3.9552</v>
      </c>
      <c r="AL451" s="20">
        <f>M451+R451+AD451+AK451</f>
        <v>48.871200000000002</v>
      </c>
    </row>
    <row r="452" spans="1:38" ht="12.75" customHeight="1" x14ac:dyDescent="0.25">
      <c r="A452" s="5">
        <v>451</v>
      </c>
      <c r="B452" s="10" t="s">
        <v>425</v>
      </c>
      <c r="C452" s="10" t="s">
        <v>98</v>
      </c>
      <c r="D452" s="10" t="s">
        <v>675</v>
      </c>
      <c r="E452" s="10" t="s">
        <v>1254</v>
      </c>
      <c r="F452" s="10" t="s">
        <v>634</v>
      </c>
      <c r="G452" s="10">
        <v>1102</v>
      </c>
      <c r="H452" s="20">
        <f>IF(G452*0.012&lt;=21,G452*0.012,21)</f>
        <v>13.224</v>
      </c>
      <c r="I452" s="20">
        <v>104</v>
      </c>
      <c r="J452" s="20">
        <f>IF(I452*0.12&lt;=20,I452*0.12,20)</f>
        <v>12.48</v>
      </c>
      <c r="K452" s="10">
        <v>29</v>
      </c>
      <c r="L452" s="20">
        <f>IF(K452*0.2&lt;=9,K452*0.2,9)</f>
        <v>5.8000000000000007</v>
      </c>
      <c r="M452" s="20">
        <f>H452+J452+L452</f>
        <v>31.504000000000001</v>
      </c>
      <c r="N452" s="7">
        <v>1</v>
      </c>
      <c r="O452" s="7">
        <v>0</v>
      </c>
      <c r="P452" s="21">
        <v>2</v>
      </c>
      <c r="Q452" s="7">
        <v>4</v>
      </c>
      <c r="R452" s="7">
        <f>IF(O452+Q452&gt;5,5,O452+Q452)</f>
        <v>4</v>
      </c>
      <c r="S452" s="10">
        <v>0</v>
      </c>
      <c r="T452" s="10">
        <v>0</v>
      </c>
      <c r="U452" s="10">
        <v>0</v>
      </c>
      <c r="V452" s="30">
        <v>7</v>
      </c>
      <c r="W452" s="31">
        <v>7</v>
      </c>
      <c r="X452" s="21">
        <v>1</v>
      </c>
      <c r="Y452" s="21">
        <v>2</v>
      </c>
      <c r="Z452" s="7">
        <v>0</v>
      </c>
      <c r="AA452" s="10">
        <v>0</v>
      </c>
      <c r="AB452" s="21">
        <v>0</v>
      </c>
      <c r="AC452" s="7">
        <v>0</v>
      </c>
      <c r="AD452" s="20">
        <f>S452+T452+U452+W452+Y452+Z452+AA452+AB452+AC452</f>
        <v>9</v>
      </c>
      <c r="AE452" s="24" t="s">
        <v>877</v>
      </c>
      <c r="AF452" s="20">
        <v>0</v>
      </c>
      <c r="AG452" s="6">
        <v>0</v>
      </c>
      <c r="AH452" s="10">
        <v>0</v>
      </c>
      <c r="AI452" s="10">
        <v>6</v>
      </c>
      <c r="AJ452" s="23">
        <f>IF(AI452*0.1&lt;=6,AI452*0.1,6)</f>
        <v>0.60000000000000009</v>
      </c>
      <c r="AK452" s="20">
        <f>AF452+AH452+AJ452</f>
        <v>0.60000000000000009</v>
      </c>
      <c r="AL452" s="20">
        <f>M452+R452+AD452+AK452</f>
        <v>45.104000000000006</v>
      </c>
    </row>
    <row r="453" spans="1:38" ht="12.75" customHeight="1" x14ac:dyDescent="0.25">
      <c r="A453" s="5">
        <v>452</v>
      </c>
      <c r="B453" s="10" t="s">
        <v>425</v>
      </c>
      <c r="C453" s="10" t="s">
        <v>98</v>
      </c>
      <c r="D453" s="10" t="s">
        <v>676</v>
      </c>
      <c r="E453" s="10" t="s">
        <v>1255</v>
      </c>
      <c r="F453" s="10" t="s">
        <v>449</v>
      </c>
      <c r="G453" s="10">
        <v>938</v>
      </c>
      <c r="H453" s="20">
        <f>IF(G453*0.012&lt;=21,G453*0.012,21)</f>
        <v>11.256</v>
      </c>
      <c r="I453" s="20">
        <v>130</v>
      </c>
      <c r="J453" s="20">
        <f>IF(I453*0.12&lt;=20,I453*0.12,20)</f>
        <v>15.6</v>
      </c>
      <c r="K453" s="10">
        <v>51</v>
      </c>
      <c r="L453" s="20">
        <f>IF(K453*0.2&lt;=9,K453*0.2,9)</f>
        <v>9</v>
      </c>
      <c r="M453" s="20">
        <f>H453+J453+L453</f>
        <v>35.856000000000002</v>
      </c>
      <c r="N453" s="7">
        <v>1</v>
      </c>
      <c r="O453" s="7">
        <v>0</v>
      </c>
      <c r="P453" s="21">
        <v>2</v>
      </c>
      <c r="Q453" s="7">
        <v>3</v>
      </c>
      <c r="R453" s="7">
        <f>IF(O453+Q453&gt;5,5,O453+Q453)</f>
        <v>3</v>
      </c>
      <c r="S453" s="10">
        <v>0</v>
      </c>
      <c r="T453" s="10">
        <v>0</v>
      </c>
      <c r="U453" s="22">
        <v>3</v>
      </c>
      <c r="V453" s="30">
        <v>9</v>
      </c>
      <c r="W453" s="31">
        <v>7</v>
      </c>
      <c r="X453" s="21">
        <v>1</v>
      </c>
      <c r="Y453" s="21">
        <v>2</v>
      </c>
      <c r="Z453" s="7">
        <v>5</v>
      </c>
      <c r="AA453" s="10">
        <v>0</v>
      </c>
      <c r="AB453" s="21">
        <v>0</v>
      </c>
      <c r="AC453" s="7">
        <v>0</v>
      </c>
      <c r="AD453" s="20">
        <f>S453+T453+U453+W453+Y453+Z453+AA453+AB453+AC453</f>
        <v>17</v>
      </c>
      <c r="AE453" s="24" t="s">
        <v>877</v>
      </c>
      <c r="AF453" s="20">
        <v>0</v>
      </c>
      <c r="AG453" s="6">
        <v>0</v>
      </c>
      <c r="AH453" s="10">
        <v>0</v>
      </c>
      <c r="AI453" s="10">
        <v>61</v>
      </c>
      <c r="AJ453" s="23">
        <f>IF(AI453*0.1&lt;=6,AI453*0.1,6)</f>
        <v>6</v>
      </c>
      <c r="AK453" s="20">
        <f>AF453+AH453+AJ453</f>
        <v>6</v>
      </c>
      <c r="AL453" s="20">
        <f>M453+R453+AD453+AK453</f>
        <v>61.856000000000002</v>
      </c>
    </row>
    <row r="454" spans="1:38" ht="12.75" customHeight="1" x14ac:dyDescent="0.25">
      <c r="A454" s="5">
        <v>453</v>
      </c>
      <c r="B454" s="10" t="s">
        <v>425</v>
      </c>
      <c r="C454" s="10" t="s">
        <v>98</v>
      </c>
      <c r="D454" s="10" t="s">
        <v>679</v>
      </c>
      <c r="E454" s="10" t="s">
        <v>1256</v>
      </c>
      <c r="F454" s="10" t="s">
        <v>631</v>
      </c>
      <c r="G454" s="10">
        <v>1220</v>
      </c>
      <c r="H454" s="20">
        <f>IF(G454*0.012&lt;=21,G454*0.012,21)</f>
        <v>14.64</v>
      </c>
      <c r="I454" s="20">
        <v>136</v>
      </c>
      <c r="J454" s="20">
        <f>IF(I454*0.12&lt;=20,I454*0.12,20)</f>
        <v>16.32</v>
      </c>
      <c r="K454" s="10">
        <v>39</v>
      </c>
      <c r="L454" s="20">
        <f>IF(K454*0.2&lt;=9,K454*0.2,9)</f>
        <v>7.8000000000000007</v>
      </c>
      <c r="M454" s="20">
        <f>H454+J454+L454</f>
        <v>38.760000000000005</v>
      </c>
      <c r="N454" s="7">
        <v>1</v>
      </c>
      <c r="O454" s="7">
        <v>0</v>
      </c>
      <c r="P454" s="21">
        <v>2</v>
      </c>
      <c r="Q454" s="7">
        <v>4</v>
      </c>
      <c r="R454" s="7">
        <f>IF(O454+Q454&gt;5,5,O454+Q454)</f>
        <v>4</v>
      </c>
      <c r="S454" s="10">
        <v>0</v>
      </c>
      <c r="T454" s="10">
        <v>2</v>
      </c>
      <c r="U454" s="22">
        <v>3</v>
      </c>
      <c r="V454" s="30">
        <v>13</v>
      </c>
      <c r="W454" s="31">
        <v>7</v>
      </c>
      <c r="X454" s="21">
        <v>0</v>
      </c>
      <c r="Y454" s="21">
        <v>0</v>
      </c>
      <c r="Z454" s="7">
        <v>0</v>
      </c>
      <c r="AA454" s="10">
        <v>0</v>
      </c>
      <c r="AB454" s="21">
        <v>0</v>
      </c>
      <c r="AC454" s="7">
        <v>0</v>
      </c>
      <c r="AD454" s="20">
        <f>S454+T454+U454+W454+Y454+Z454+AA454+AB454+AC454</f>
        <v>12</v>
      </c>
      <c r="AE454" s="24">
        <v>14.1</v>
      </c>
      <c r="AF454" s="20">
        <f>IF(AE454*0.23&lt;=7,AE454*0.23,7)</f>
        <v>3.2429999999999999</v>
      </c>
      <c r="AG454" s="6">
        <v>0</v>
      </c>
      <c r="AH454" s="10">
        <v>0</v>
      </c>
      <c r="AI454" s="10">
        <v>30</v>
      </c>
      <c r="AJ454" s="23">
        <f>IF(AI454*0.1&lt;=6,AI454*0.1,6)</f>
        <v>3</v>
      </c>
      <c r="AK454" s="20">
        <f>AF454+AH454+AJ454</f>
        <v>6.2430000000000003</v>
      </c>
      <c r="AL454" s="20">
        <f>M454+R454+AD454+AK454</f>
        <v>61.003000000000007</v>
      </c>
    </row>
    <row r="455" spans="1:38" ht="12.75" customHeight="1" x14ac:dyDescent="0.25">
      <c r="A455" s="5">
        <v>454</v>
      </c>
      <c r="B455" s="10" t="s">
        <v>425</v>
      </c>
      <c r="C455" s="10" t="s">
        <v>98</v>
      </c>
      <c r="D455" s="10" t="s">
        <v>690</v>
      </c>
      <c r="E455" s="10" t="s">
        <v>1257</v>
      </c>
      <c r="F455" s="10" t="s">
        <v>631</v>
      </c>
      <c r="G455" s="10">
        <v>739</v>
      </c>
      <c r="H455" s="20">
        <f>IF(G455*0.012&lt;=21,G455*0.012,21)</f>
        <v>8.8680000000000003</v>
      </c>
      <c r="I455" s="20">
        <v>92</v>
      </c>
      <c r="J455" s="20">
        <f>IF(I455*0.12&lt;=20,I455*0.12,20)</f>
        <v>11.04</v>
      </c>
      <c r="K455" s="10">
        <v>27</v>
      </c>
      <c r="L455" s="20">
        <f>IF(K455*0.2&lt;=9,K455*0.2,9)</f>
        <v>5.4</v>
      </c>
      <c r="M455" s="20">
        <f>H455+J455+L455</f>
        <v>25.308</v>
      </c>
      <c r="N455" s="7">
        <v>1</v>
      </c>
      <c r="O455" s="7">
        <v>0</v>
      </c>
      <c r="P455" s="21">
        <v>2</v>
      </c>
      <c r="Q455" s="7">
        <v>4</v>
      </c>
      <c r="R455" s="7">
        <f>IF(O455+Q455&gt;5,5,O455+Q455)</f>
        <v>4</v>
      </c>
      <c r="S455" s="10">
        <v>0</v>
      </c>
      <c r="T455" s="10">
        <v>0</v>
      </c>
      <c r="U455" s="10">
        <v>0</v>
      </c>
      <c r="V455" s="24" t="s">
        <v>1349</v>
      </c>
      <c r="W455" s="6">
        <v>0</v>
      </c>
      <c r="X455" s="21">
        <v>0</v>
      </c>
      <c r="Y455" s="21">
        <v>0</v>
      </c>
      <c r="Z455" s="7">
        <v>0</v>
      </c>
      <c r="AA455" s="10">
        <v>0</v>
      </c>
      <c r="AB455" s="21">
        <v>0</v>
      </c>
      <c r="AC455" s="7">
        <v>0</v>
      </c>
      <c r="AD455" s="20">
        <f>S455+T455+U455+W455+Y455+Z455+AA455+AB455+AC455</f>
        <v>0</v>
      </c>
      <c r="AE455" s="6">
        <v>10.42</v>
      </c>
      <c r="AF455" s="20">
        <f>IF(AE455*0.23&lt;=7,AE455*0.23,7)</f>
        <v>2.3966000000000003</v>
      </c>
      <c r="AG455" s="6">
        <v>0</v>
      </c>
      <c r="AH455" s="10">
        <v>0</v>
      </c>
      <c r="AI455" s="10">
        <v>26</v>
      </c>
      <c r="AJ455" s="23">
        <f>IF(AI455*0.1&lt;=6,AI455*0.1,6)</f>
        <v>2.6</v>
      </c>
      <c r="AK455" s="20">
        <f>AF455+AH455+AJ455</f>
        <v>4.9966000000000008</v>
      </c>
      <c r="AL455" s="20">
        <f>M455+R455+AD455+AK455</f>
        <v>34.304600000000001</v>
      </c>
    </row>
    <row r="456" spans="1:38" ht="12.75" customHeight="1" x14ac:dyDescent="0.25">
      <c r="A456" s="5">
        <v>455</v>
      </c>
      <c r="B456" s="10" t="s">
        <v>425</v>
      </c>
      <c r="C456" s="10" t="s">
        <v>98</v>
      </c>
      <c r="D456" s="10" t="s">
        <v>691</v>
      </c>
      <c r="E456" s="10" t="s">
        <v>1258</v>
      </c>
      <c r="F456" s="10" t="s">
        <v>456</v>
      </c>
      <c r="G456" s="10">
        <v>719</v>
      </c>
      <c r="H456" s="20">
        <f>IF(G456*0.012&lt;=21,G456*0.012,21)</f>
        <v>8.6280000000000001</v>
      </c>
      <c r="I456" s="20">
        <v>79.5</v>
      </c>
      <c r="J456" s="20">
        <f>IF(I456*0.12&lt;=20,I456*0.12,20)</f>
        <v>9.5399999999999991</v>
      </c>
      <c r="K456" s="10">
        <v>24</v>
      </c>
      <c r="L456" s="20">
        <f>IF(K456*0.2&lt;=9,K456*0.2,9)</f>
        <v>4.8000000000000007</v>
      </c>
      <c r="M456" s="20">
        <f>H456+J456+L456</f>
        <v>22.968</v>
      </c>
      <c r="N456" s="7">
        <v>1</v>
      </c>
      <c r="O456" s="7">
        <v>0</v>
      </c>
      <c r="P456" s="21">
        <v>2</v>
      </c>
      <c r="Q456" s="7">
        <v>4</v>
      </c>
      <c r="R456" s="7">
        <f>IF(O456+Q456&gt;5,5,O456+Q456)</f>
        <v>4</v>
      </c>
      <c r="S456" s="10">
        <v>0</v>
      </c>
      <c r="T456" s="10">
        <v>0</v>
      </c>
      <c r="U456" s="22">
        <v>3</v>
      </c>
      <c r="V456" s="24" t="s">
        <v>1349</v>
      </c>
      <c r="W456" s="6">
        <v>0</v>
      </c>
      <c r="X456" s="21">
        <v>0</v>
      </c>
      <c r="Y456" s="21">
        <v>0</v>
      </c>
      <c r="Z456" s="7">
        <v>0</v>
      </c>
      <c r="AA456" s="10">
        <v>0</v>
      </c>
      <c r="AB456" s="21">
        <v>0</v>
      </c>
      <c r="AC456" s="7">
        <v>0</v>
      </c>
      <c r="AD456" s="20">
        <f>S456+T456+U456+W456+Y456+Z456+AA456+AB456+AC456</f>
        <v>3</v>
      </c>
      <c r="AE456" s="6">
        <v>11.82</v>
      </c>
      <c r="AF456" s="20">
        <f>IF(AE456*0.23&lt;=7,AE456*0.23,7)</f>
        <v>2.7186000000000003</v>
      </c>
      <c r="AG456" s="6">
        <v>0</v>
      </c>
      <c r="AH456" s="10">
        <v>0</v>
      </c>
      <c r="AI456" s="10">
        <v>17</v>
      </c>
      <c r="AJ456" s="23">
        <f>IF(AI456*0.1&lt;=6,AI456*0.1,6)</f>
        <v>1.7000000000000002</v>
      </c>
      <c r="AK456" s="20">
        <f>AF456+AH456+AJ456</f>
        <v>4.4186000000000005</v>
      </c>
      <c r="AL456" s="20">
        <f>M456+R456+AD456+AK456</f>
        <v>34.386600000000001</v>
      </c>
    </row>
    <row r="457" spans="1:38" ht="12.75" customHeight="1" x14ac:dyDescent="0.25">
      <c r="A457" s="5">
        <v>456</v>
      </c>
      <c r="B457" s="10" t="s">
        <v>425</v>
      </c>
      <c r="C457" s="10" t="s">
        <v>98</v>
      </c>
      <c r="D457" s="10" t="s">
        <v>702</v>
      </c>
      <c r="E457" s="10" t="s">
        <v>1259</v>
      </c>
      <c r="F457" s="10" t="s">
        <v>449</v>
      </c>
      <c r="G457" s="10">
        <v>950</v>
      </c>
      <c r="H457" s="20">
        <f>IF(G457*0.012&lt;=21,G457*0.012,21)</f>
        <v>11.4</v>
      </c>
      <c r="I457" s="20">
        <v>98</v>
      </c>
      <c r="J457" s="20">
        <f>IF(I457*0.12&lt;=20,I457*0.12,20)</f>
        <v>11.76</v>
      </c>
      <c r="K457" s="10">
        <v>25</v>
      </c>
      <c r="L457" s="20">
        <f>IF(K457*0.2&lt;=9,K457*0.2,9)</f>
        <v>5</v>
      </c>
      <c r="M457" s="20">
        <f>H457+J457+L457</f>
        <v>28.16</v>
      </c>
      <c r="N457" s="7">
        <v>1</v>
      </c>
      <c r="O457" s="7">
        <v>0</v>
      </c>
      <c r="P457" s="21">
        <v>2</v>
      </c>
      <c r="Q457" s="7">
        <v>4</v>
      </c>
      <c r="R457" s="7">
        <f>IF(O457+Q457&gt;5,5,O457+Q457)</f>
        <v>4</v>
      </c>
      <c r="S457" s="10">
        <v>0</v>
      </c>
      <c r="T457" s="10">
        <v>0</v>
      </c>
      <c r="U457" s="22">
        <v>3</v>
      </c>
      <c r="V457" s="30">
        <v>4</v>
      </c>
      <c r="W457" s="6">
        <v>4</v>
      </c>
      <c r="X457" s="21">
        <v>0</v>
      </c>
      <c r="Y457" s="21">
        <v>0</v>
      </c>
      <c r="Z457" s="7">
        <v>0</v>
      </c>
      <c r="AA457" s="10">
        <v>0</v>
      </c>
      <c r="AB457" s="21">
        <v>0</v>
      </c>
      <c r="AC457" s="7">
        <v>0</v>
      </c>
      <c r="AD457" s="20">
        <f>S457+T457+U457+W457+Y457+Z457+AA457+AB457+AC457</f>
        <v>7</v>
      </c>
      <c r="AE457" s="24" t="s">
        <v>877</v>
      </c>
      <c r="AF457" s="20">
        <v>0</v>
      </c>
      <c r="AG457" s="6">
        <v>0</v>
      </c>
      <c r="AH457" s="10">
        <v>0</v>
      </c>
      <c r="AI457" s="10">
        <v>14</v>
      </c>
      <c r="AJ457" s="23">
        <f>IF(AI457*0.1&lt;=6,AI457*0.1,6)</f>
        <v>1.4000000000000001</v>
      </c>
      <c r="AK457" s="20">
        <f>AF457+AH457+AJ457</f>
        <v>1.4000000000000001</v>
      </c>
      <c r="AL457" s="20">
        <f>M457+R457+AD457+AK457</f>
        <v>40.559999999999995</v>
      </c>
    </row>
    <row r="458" spans="1:38" ht="12.75" customHeight="1" x14ac:dyDescent="0.25">
      <c r="A458" s="5">
        <v>457</v>
      </c>
      <c r="B458" s="10" t="s">
        <v>425</v>
      </c>
      <c r="C458" s="10" t="s">
        <v>115</v>
      </c>
      <c r="D458" s="10" t="s">
        <v>726</v>
      </c>
      <c r="E458" s="10" t="s">
        <v>1260</v>
      </c>
      <c r="F458" s="10" t="s">
        <v>449</v>
      </c>
      <c r="G458" s="10">
        <v>639</v>
      </c>
      <c r="H458" s="20">
        <f>IF(G458*0.012&lt;=21,G458*0.012,21)</f>
        <v>7.6680000000000001</v>
      </c>
      <c r="I458" s="20">
        <v>78</v>
      </c>
      <c r="J458" s="20">
        <f>IF(I458*0.12&lt;=20,I458*0.12,20)</f>
        <v>9.36</v>
      </c>
      <c r="K458" s="10">
        <v>17</v>
      </c>
      <c r="L458" s="20">
        <f>IF(K458*0.2&lt;=9,K458*0.2,9)</f>
        <v>3.4000000000000004</v>
      </c>
      <c r="M458" s="20">
        <f>H458+J458+L458</f>
        <v>20.427999999999997</v>
      </c>
      <c r="N458" s="7">
        <v>1</v>
      </c>
      <c r="O458" s="7">
        <v>0</v>
      </c>
      <c r="P458" s="21">
        <v>0</v>
      </c>
      <c r="Q458" s="7">
        <v>0</v>
      </c>
      <c r="R458" s="7">
        <f>IF(O458+Q458&gt;5,5,O458+Q458)</f>
        <v>0</v>
      </c>
      <c r="S458" s="10">
        <v>0</v>
      </c>
      <c r="T458" s="10">
        <v>0</v>
      </c>
      <c r="U458" s="10">
        <v>0</v>
      </c>
      <c r="V458" s="30">
        <v>0</v>
      </c>
      <c r="W458" s="6">
        <v>0</v>
      </c>
      <c r="X458" s="21">
        <v>2</v>
      </c>
      <c r="Y458" s="21">
        <v>2</v>
      </c>
      <c r="Z458" s="7">
        <v>0</v>
      </c>
      <c r="AA458" s="10">
        <v>0</v>
      </c>
      <c r="AB458" s="21">
        <v>0</v>
      </c>
      <c r="AC458" s="10">
        <v>0</v>
      </c>
      <c r="AD458" s="20">
        <f>S458+T458+U458+W458+Y458+Z458+AA458+AB458+AC458</f>
        <v>2</v>
      </c>
      <c r="AE458" s="24">
        <v>9.6999999999999993</v>
      </c>
      <c r="AF458" s="20">
        <f>IF(AE458*0.23&lt;=7,AE458*0.23,7)</f>
        <v>2.2309999999999999</v>
      </c>
      <c r="AG458" s="6">
        <v>0</v>
      </c>
      <c r="AH458" s="10">
        <v>0</v>
      </c>
      <c r="AI458" s="10">
        <v>26</v>
      </c>
      <c r="AJ458" s="23">
        <f>IF(AI458*0.1&lt;=6,AI458*0.1,6)</f>
        <v>2.6</v>
      </c>
      <c r="AK458" s="20">
        <f>AF458+AH458+AJ458</f>
        <v>4.8309999999999995</v>
      </c>
      <c r="AL458" s="20">
        <f>M458+R458+AD458+AK458</f>
        <v>27.258999999999997</v>
      </c>
    </row>
    <row r="459" spans="1:38" ht="12.75" customHeight="1" x14ac:dyDescent="0.25">
      <c r="A459" s="5">
        <v>458</v>
      </c>
      <c r="B459" s="10" t="s">
        <v>425</v>
      </c>
      <c r="C459" s="10" t="s">
        <v>115</v>
      </c>
      <c r="D459" s="10" t="s">
        <v>727</v>
      </c>
      <c r="E459" s="10" t="s">
        <v>1261</v>
      </c>
      <c r="F459" s="10" t="s">
        <v>456</v>
      </c>
      <c r="G459" s="10">
        <v>525</v>
      </c>
      <c r="H459" s="20">
        <f>IF(G459*0.012&lt;=21,G459*0.012,21)</f>
        <v>6.3</v>
      </c>
      <c r="I459" s="20">
        <v>61</v>
      </c>
      <c r="J459" s="20">
        <f>IF(I459*0.12&lt;=20,I459*0.12,20)</f>
        <v>7.3199999999999994</v>
      </c>
      <c r="K459" s="10">
        <v>13</v>
      </c>
      <c r="L459" s="20">
        <f>IF(K459*0.2&lt;=9,K459*0.2,9)</f>
        <v>2.6</v>
      </c>
      <c r="M459" s="20">
        <f>H459+J459+L459</f>
        <v>16.22</v>
      </c>
      <c r="N459" s="7">
        <v>1</v>
      </c>
      <c r="O459" s="7">
        <v>0</v>
      </c>
      <c r="P459" s="21">
        <v>0</v>
      </c>
      <c r="Q459" s="7">
        <v>0</v>
      </c>
      <c r="R459" s="7">
        <f>IF(O459+Q459&gt;5,5,O459+Q459)</f>
        <v>0</v>
      </c>
      <c r="S459" s="10">
        <v>0</v>
      </c>
      <c r="T459" s="10">
        <v>0</v>
      </c>
      <c r="U459" s="10">
        <v>0</v>
      </c>
      <c r="V459" s="30">
        <v>0</v>
      </c>
      <c r="W459" s="6">
        <v>0</v>
      </c>
      <c r="X459" s="21">
        <v>1</v>
      </c>
      <c r="Y459" s="21">
        <v>2</v>
      </c>
      <c r="Z459" s="7">
        <v>0</v>
      </c>
      <c r="AA459" s="10">
        <v>0</v>
      </c>
      <c r="AB459" s="21">
        <v>0</v>
      </c>
      <c r="AC459" s="10">
        <v>0</v>
      </c>
      <c r="AD459" s="20">
        <f>S459+T459+U459+W459+Y459+Z459+AA459+AB459+AC459</f>
        <v>2</v>
      </c>
      <c r="AE459" s="24" t="s">
        <v>877</v>
      </c>
      <c r="AF459" s="20">
        <v>0</v>
      </c>
      <c r="AG459" s="6">
        <v>0</v>
      </c>
      <c r="AH459" s="10">
        <v>0</v>
      </c>
      <c r="AI459" s="10">
        <v>19</v>
      </c>
      <c r="AJ459" s="23">
        <f>IF(AI459*0.1&lt;=6,AI459*0.1,6)</f>
        <v>1.9000000000000001</v>
      </c>
      <c r="AK459" s="20">
        <f>AF459+AH459+AJ459</f>
        <v>1.9000000000000001</v>
      </c>
      <c r="AL459" s="20">
        <f>M459+R459+AD459+AK459</f>
        <v>20.119999999999997</v>
      </c>
    </row>
    <row r="460" spans="1:38" ht="12.75" customHeight="1" x14ac:dyDescent="0.25">
      <c r="A460" s="5">
        <v>459</v>
      </c>
      <c r="B460" s="10" t="s">
        <v>425</v>
      </c>
      <c r="C460" s="10" t="s">
        <v>337</v>
      </c>
      <c r="D460" s="10" t="s">
        <v>748</v>
      </c>
      <c r="E460" s="10" t="s">
        <v>1262</v>
      </c>
      <c r="F460" s="10" t="s">
        <v>631</v>
      </c>
      <c r="G460" s="10">
        <v>1292</v>
      </c>
      <c r="H460" s="20">
        <f>IF(G460*0.012&lt;=21,G460*0.012,21)</f>
        <v>15.504</v>
      </c>
      <c r="I460" s="20">
        <v>92</v>
      </c>
      <c r="J460" s="20">
        <f>IF(I460*0.12&lt;=20,I460*0.12,20)</f>
        <v>11.04</v>
      </c>
      <c r="K460" s="10">
        <v>26</v>
      </c>
      <c r="L460" s="20">
        <f>IF(K460*0.2&lt;=9,K460*0.2,9)</f>
        <v>5.2</v>
      </c>
      <c r="M460" s="20">
        <f>H460+J460+L460</f>
        <v>31.743999999999996</v>
      </c>
      <c r="N460" s="7">
        <v>1</v>
      </c>
      <c r="O460" s="7">
        <v>0</v>
      </c>
      <c r="P460" s="21">
        <v>2</v>
      </c>
      <c r="Q460" s="7">
        <v>3</v>
      </c>
      <c r="R460" s="7">
        <f>IF(O460+Q460&gt;5,5,O460+Q460)</f>
        <v>3</v>
      </c>
      <c r="S460" s="10">
        <v>0</v>
      </c>
      <c r="T460" s="10">
        <v>0</v>
      </c>
      <c r="U460" s="10">
        <v>0</v>
      </c>
      <c r="V460" s="24" t="s">
        <v>1349</v>
      </c>
      <c r="W460" s="6">
        <v>0</v>
      </c>
      <c r="X460" s="21">
        <v>0</v>
      </c>
      <c r="Y460" s="21">
        <v>0</v>
      </c>
      <c r="Z460" s="7">
        <v>0</v>
      </c>
      <c r="AA460" s="10">
        <v>0</v>
      </c>
      <c r="AB460" s="21">
        <v>0</v>
      </c>
      <c r="AC460" s="7">
        <v>0</v>
      </c>
      <c r="AD460" s="20">
        <f>S460+T460+U460+W460+Y460+Z460+AA460+AB460+AC460</f>
        <v>0</v>
      </c>
      <c r="AE460" s="24" t="s">
        <v>877</v>
      </c>
      <c r="AF460" s="20">
        <v>0</v>
      </c>
      <c r="AG460" s="6">
        <v>0</v>
      </c>
      <c r="AH460" s="10">
        <v>0</v>
      </c>
      <c r="AI460" s="10">
        <v>2</v>
      </c>
      <c r="AJ460" s="23">
        <f>IF(AI460*0.1&lt;=6,AI460*0.1,6)</f>
        <v>0.2</v>
      </c>
      <c r="AK460" s="20">
        <f>AF460+AH460+AJ460</f>
        <v>0.2</v>
      </c>
      <c r="AL460" s="20">
        <f>M460+R460+AD460+AK460</f>
        <v>34.944000000000003</v>
      </c>
    </row>
    <row r="461" spans="1:38" ht="12.75" customHeight="1" x14ac:dyDescent="0.25">
      <c r="A461" s="5">
        <v>460</v>
      </c>
      <c r="B461" s="10" t="s">
        <v>425</v>
      </c>
      <c r="C461" s="10" t="s">
        <v>121</v>
      </c>
      <c r="D461" s="10" t="s">
        <v>757</v>
      </c>
      <c r="E461" s="10" t="s">
        <v>1263</v>
      </c>
      <c r="F461" s="10" t="s">
        <v>631</v>
      </c>
      <c r="G461" s="10">
        <v>1238</v>
      </c>
      <c r="H461" s="20">
        <f>IF(G461*0.012&lt;=21,G461*0.012,21)</f>
        <v>14.856</v>
      </c>
      <c r="I461" s="20">
        <v>86</v>
      </c>
      <c r="J461" s="20">
        <f>IF(I461*0.12&lt;=20,I461*0.12,20)</f>
        <v>10.32</v>
      </c>
      <c r="K461" s="10">
        <v>27</v>
      </c>
      <c r="L461" s="20">
        <f>IF(K461*0.2&lt;=9,K461*0.2,9)</f>
        <v>5.4</v>
      </c>
      <c r="M461" s="20">
        <f>H461+J461+L461</f>
        <v>30.576000000000001</v>
      </c>
      <c r="N461" s="7">
        <v>1</v>
      </c>
      <c r="O461" s="7">
        <v>0</v>
      </c>
      <c r="P461" s="21">
        <v>2</v>
      </c>
      <c r="Q461" s="7">
        <v>3</v>
      </c>
      <c r="R461" s="7">
        <f>IF(O461+Q461&gt;5,5,O461+Q461)</f>
        <v>3</v>
      </c>
      <c r="S461" s="10">
        <v>0</v>
      </c>
      <c r="T461" s="10">
        <v>0</v>
      </c>
      <c r="U461" s="10">
        <v>0</v>
      </c>
      <c r="V461" s="24" t="s">
        <v>1349</v>
      </c>
      <c r="W461" s="6">
        <v>0</v>
      </c>
      <c r="X461" s="21">
        <v>0</v>
      </c>
      <c r="Y461" s="21">
        <v>0</v>
      </c>
      <c r="Z461" s="7">
        <v>0</v>
      </c>
      <c r="AA461" s="10">
        <v>0</v>
      </c>
      <c r="AB461" s="21">
        <v>0</v>
      </c>
      <c r="AC461" s="7">
        <v>0</v>
      </c>
      <c r="AD461" s="20">
        <f>S461+T461+U461+W461+Y461+Z461+AA461+AB461+AC461</f>
        <v>0</v>
      </c>
      <c r="AE461" s="24" t="s">
        <v>877</v>
      </c>
      <c r="AF461" s="20">
        <v>0</v>
      </c>
      <c r="AG461" s="6">
        <v>0</v>
      </c>
      <c r="AH461" s="10">
        <v>0</v>
      </c>
      <c r="AI461" s="10">
        <v>0</v>
      </c>
      <c r="AJ461" s="23">
        <f>IF(AI461*0.1&lt;=6,AI461*0.1,6)</f>
        <v>0</v>
      </c>
      <c r="AK461" s="20">
        <f>AF461+AH461+AJ461</f>
        <v>0</v>
      </c>
      <c r="AL461" s="20">
        <f>M461+R461+AD461+AK461</f>
        <v>33.576000000000001</v>
      </c>
    </row>
    <row r="462" spans="1:38" ht="12.75" customHeight="1" x14ac:dyDescent="0.25">
      <c r="A462" s="5">
        <v>461</v>
      </c>
      <c r="B462" s="10" t="s">
        <v>425</v>
      </c>
      <c r="C462" s="10" t="s">
        <v>777</v>
      </c>
      <c r="D462" s="10" t="s">
        <v>778</v>
      </c>
      <c r="E462" s="10" t="s">
        <v>1264</v>
      </c>
      <c r="F462" s="10" t="s">
        <v>451</v>
      </c>
      <c r="G462" s="10">
        <v>858</v>
      </c>
      <c r="H462" s="20">
        <f>IF(G462*0.012&lt;=21,G462*0.012,21)</f>
        <v>10.295999999999999</v>
      </c>
      <c r="I462" s="20">
        <v>109</v>
      </c>
      <c r="J462" s="20">
        <f>IF(I462*0.12&lt;=20,I462*0.12,20)</f>
        <v>13.08</v>
      </c>
      <c r="K462" s="10">
        <v>27</v>
      </c>
      <c r="L462" s="20">
        <f>IF(K462*0.2&lt;=9,K462*0.2,9)</f>
        <v>5.4</v>
      </c>
      <c r="M462" s="20">
        <f>H462+J462+L462</f>
        <v>28.775999999999996</v>
      </c>
      <c r="N462" s="25" t="s">
        <v>876</v>
      </c>
      <c r="O462" s="7">
        <v>5</v>
      </c>
      <c r="P462" s="21">
        <v>2</v>
      </c>
      <c r="Q462" s="7">
        <v>3</v>
      </c>
      <c r="R462" s="7">
        <f>IF(O462+Q462&gt;5,5,O462+Q462)</f>
        <v>5</v>
      </c>
      <c r="S462" s="10">
        <v>0</v>
      </c>
      <c r="T462" s="10">
        <v>0</v>
      </c>
      <c r="U462" s="10">
        <v>0</v>
      </c>
      <c r="V462" s="30">
        <v>3</v>
      </c>
      <c r="W462" s="6">
        <v>3</v>
      </c>
      <c r="X462" s="21">
        <v>1</v>
      </c>
      <c r="Y462" s="21">
        <v>2</v>
      </c>
      <c r="Z462" s="7">
        <v>0</v>
      </c>
      <c r="AA462" s="10">
        <v>0</v>
      </c>
      <c r="AB462" s="21">
        <v>0</v>
      </c>
      <c r="AC462" s="7">
        <v>0</v>
      </c>
      <c r="AD462" s="20">
        <f>S462+T462+U462+W462+Y462+Z462+AA462+AB462+AC462</f>
        <v>5</v>
      </c>
      <c r="AE462" s="24" t="s">
        <v>877</v>
      </c>
      <c r="AF462" s="20">
        <v>0</v>
      </c>
      <c r="AG462" s="6">
        <v>0</v>
      </c>
      <c r="AH462" s="10">
        <v>0</v>
      </c>
      <c r="AI462" s="10">
        <v>24</v>
      </c>
      <c r="AJ462" s="23">
        <f>IF(AI462*0.1&lt;=6,AI462*0.1,6)</f>
        <v>2.4000000000000004</v>
      </c>
      <c r="AK462" s="20">
        <f>AF462+AH462+AJ462</f>
        <v>2.4000000000000004</v>
      </c>
      <c r="AL462" s="20">
        <f>M462+R462+AD462+AK462</f>
        <v>41.175999999999995</v>
      </c>
    </row>
    <row r="463" spans="1:38" ht="12.75" customHeight="1" x14ac:dyDescent="0.25">
      <c r="A463" s="5">
        <v>462</v>
      </c>
      <c r="B463" s="10" t="s">
        <v>425</v>
      </c>
      <c r="C463" s="10" t="s">
        <v>31</v>
      </c>
      <c r="D463" s="10" t="s">
        <v>457</v>
      </c>
      <c r="E463" s="10" t="s">
        <v>1265</v>
      </c>
      <c r="F463" s="10" t="s">
        <v>458</v>
      </c>
      <c r="G463" s="10">
        <v>994</v>
      </c>
      <c r="H463" s="20">
        <f>IF(G463*0.012&lt;=21,G463*0.012,21)</f>
        <v>11.928000000000001</v>
      </c>
      <c r="I463" s="20">
        <v>94</v>
      </c>
      <c r="J463" s="20">
        <f>IF(I463*0.12&lt;=20,I463*0.12,20)</f>
        <v>11.28</v>
      </c>
      <c r="K463" s="10">
        <v>25</v>
      </c>
      <c r="L463" s="20">
        <f>IF(K463*0.2&lt;=9,K463*0.2,9)</f>
        <v>5</v>
      </c>
      <c r="M463" s="20">
        <f>H463+J463+L463</f>
        <v>28.207999999999998</v>
      </c>
      <c r="N463" s="7">
        <v>2</v>
      </c>
      <c r="O463" s="7">
        <v>2</v>
      </c>
      <c r="P463" s="21">
        <v>0</v>
      </c>
      <c r="Q463" s="7">
        <v>0</v>
      </c>
      <c r="R463" s="7">
        <f>IF(O463+Q463&gt;5,5,O463+Q463)</f>
        <v>2</v>
      </c>
      <c r="S463" s="10">
        <v>0</v>
      </c>
      <c r="T463" s="10">
        <v>0</v>
      </c>
      <c r="U463" s="10">
        <v>0</v>
      </c>
      <c r="V463" s="30">
        <v>0</v>
      </c>
      <c r="W463" s="31">
        <v>0</v>
      </c>
      <c r="X463" s="21">
        <v>3</v>
      </c>
      <c r="Y463" s="21">
        <v>2</v>
      </c>
      <c r="Z463" s="7">
        <v>0</v>
      </c>
      <c r="AA463" s="10">
        <v>0</v>
      </c>
      <c r="AB463" s="21">
        <v>0</v>
      </c>
      <c r="AC463" s="7">
        <v>0</v>
      </c>
      <c r="AD463" s="20">
        <f>S463+T463+U463+W463+Y463+Z463+AA463+AB463+AC463</f>
        <v>2</v>
      </c>
      <c r="AE463" s="24">
        <v>9.36</v>
      </c>
      <c r="AF463" s="20">
        <f>IF(AE463*0.23&lt;=7,AE463*0.23,7)</f>
        <v>2.1528</v>
      </c>
      <c r="AG463" s="6">
        <v>0</v>
      </c>
      <c r="AH463" s="10">
        <v>0</v>
      </c>
      <c r="AI463" s="10">
        <v>13</v>
      </c>
      <c r="AJ463" s="23">
        <f>IF(AI463*0.1&lt;=6,AI463*0.1,6)</f>
        <v>1.3</v>
      </c>
      <c r="AK463" s="20">
        <f>AF463+AH463+AJ463</f>
        <v>3.4527999999999999</v>
      </c>
      <c r="AL463" s="20">
        <f>M463+R463+AD463+AK463</f>
        <v>35.660799999999995</v>
      </c>
    </row>
    <row r="464" spans="1:38" ht="12.75" customHeight="1" x14ac:dyDescent="0.25">
      <c r="A464" s="5">
        <v>463</v>
      </c>
      <c r="B464" s="10" t="s">
        <v>425</v>
      </c>
      <c r="C464" s="10" t="s">
        <v>37</v>
      </c>
      <c r="D464" s="10" t="s">
        <v>543</v>
      </c>
      <c r="E464" s="10" t="s">
        <v>1266</v>
      </c>
      <c r="F464" s="10" t="s">
        <v>544</v>
      </c>
      <c r="G464" s="10">
        <v>1201</v>
      </c>
      <c r="H464" s="20">
        <f>IF(G464*0.012&lt;=21,G464*0.012,21)</f>
        <v>14.412000000000001</v>
      </c>
      <c r="I464" s="20">
        <v>128.5</v>
      </c>
      <c r="J464" s="20">
        <f>IF(I464*0.12&lt;=20,I464*0.12,20)</f>
        <v>15.42</v>
      </c>
      <c r="K464" s="10">
        <v>31</v>
      </c>
      <c r="L464" s="20">
        <f>IF(K464*0.2&lt;=9,K464*0.2,9)</f>
        <v>6.2</v>
      </c>
      <c r="M464" s="20">
        <f>H464+J464+L464</f>
        <v>36.032000000000004</v>
      </c>
      <c r="N464" s="7">
        <v>3</v>
      </c>
      <c r="O464" s="7">
        <v>4</v>
      </c>
      <c r="P464" s="21">
        <v>0</v>
      </c>
      <c r="Q464" s="7">
        <v>0</v>
      </c>
      <c r="R464" s="7">
        <f>IF(O464+Q464&gt;5,5,O464+Q464)</f>
        <v>4</v>
      </c>
      <c r="S464" s="10">
        <v>0</v>
      </c>
      <c r="T464" s="10">
        <v>0</v>
      </c>
      <c r="U464" s="10">
        <v>0</v>
      </c>
      <c r="V464" s="30">
        <v>0</v>
      </c>
      <c r="W464" s="31">
        <v>0</v>
      </c>
      <c r="X464" s="21">
        <v>9</v>
      </c>
      <c r="Y464" s="21">
        <v>4</v>
      </c>
      <c r="Z464" s="7">
        <v>0</v>
      </c>
      <c r="AA464" s="10">
        <v>0</v>
      </c>
      <c r="AB464" s="21">
        <v>0</v>
      </c>
      <c r="AC464" s="7">
        <v>0</v>
      </c>
      <c r="AD464" s="20">
        <f>S464+T464+U464+W464+Y464+Z464+AA464+AB464+AC464</f>
        <v>4</v>
      </c>
      <c r="AE464" s="24" t="s">
        <v>877</v>
      </c>
      <c r="AF464" s="20">
        <v>0</v>
      </c>
      <c r="AG464" s="6">
        <v>0</v>
      </c>
      <c r="AH464" s="10">
        <v>0</v>
      </c>
      <c r="AI464" s="10">
        <v>21</v>
      </c>
      <c r="AJ464" s="23">
        <f>IF(AI464*0.1&lt;=6,AI464*0.1,6)</f>
        <v>2.1</v>
      </c>
      <c r="AK464" s="20">
        <f>AF464+AH464+AJ464</f>
        <v>2.1</v>
      </c>
      <c r="AL464" s="20">
        <f>M464+R464+AD464+AK464</f>
        <v>46.132000000000005</v>
      </c>
    </row>
    <row r="465" spans="1:38" ht="12.75" customHeight="1" x14ac:dyDescent="0.25">
      <c r="A465" s="5">
        <v>464</v>
      </c>
      <c r="B465" s="10" t="s">
        <v>425</v>
      </c>
      <c r="C465" s="10" t="s">
        <v>37</v>
      </c>
      <c r="D465" s="10" t="s">
        <v>545</v>
      </c>
      <c r="E465" s="10" t="s">
        <v>1267</v>
      </c>
      <c r="F465" s="10" t="s">
        <v>546</v>
      </c>
      <c r="G465" s="10">
        <v>711</v>
      </c>
      <c r="H465" s="20">
        <f>IF(G465*0.012&lt;=21,G465*0.012,21)</f>
        <v>8.532</v>
      </c>
      <c r="I465" s="20">
        <v>77</v>
      </c>
      <c r="J465" s="20">
        <f>IF(I465*0.12&lt;=20,I465*0.12,20)</f>
        <v>9.24</v>
      </c>
      <c r="K465" s="10">
        <v>23</v>
      </c>
      <c r="L465" s="20">
        <f>IF(K465*0.2&lt;=9,K465*0.2,9)</f>
        <v>4.6000000000000005</v>
      </c>
      <c r="M465" s="20">
        <f>H465+J465+L465</f>
        <v>22.372</v>
      </c>
      <c r="N465" s="7">
        <v>3</v>
      </c>
      <c r="O465" s="7">
        <v>4</v>
      </c>
      <c r="P465" s="21">
        <v>0</v>
      </c>
      <c r="Q465" s="7">
        <v>0</v>
      </c>
      <c r="R465" s="7">
        <f>IF(O465+Q465&gt;5,5,O465+Q465)</f>
        <v>4</v>
      </c>
      <c r="S465" s="10">
        <v>0</v>
      </c>
      <c r="T465" s="10">
        <v>0</v>
      </c>
      <c r="U465" s="10">
        <v>0</v>
      </c>
      <c r="V465" s="24">
        <v>0</v>
      </c>
      <c r="W465" s="31">
        <v>0</v>
      </c>
      <c r="X465" s="21">
        <v>3</v>
      </c>
      <c r="Y465" s="21">
        <v>2</v>
      </c>
      <c r="Z465" s="7">
        <v>0</v>
      </c>
      <c r="AA465" s="10">
        <v>0</v>
      </c>
      <c r="AB465" s="21">
        <v>0</v>
      </c>
      <c r="AC465" s="7">
        <v>0</v>
      </c>
      <c r="AD465" s="20">
        <f>S465+T465+U465+W465+Y465+Z465+AA465+AB465+AC465</f>
        <v>2</v>
      </c>
      <c r="AE465" s="24">
        <v>13.36</v>
      </c>
      <c r="AF465" s="20">
        <f>IF(AE465*0.23&lt;=7,AE465*0.23,7)</f>
        <v>3.0728</v>
      </c>
      <c r="AG465" s="6">
        <v>0</v>
      </c>
      <c r="AH465" s="10">
        <v>0</v>
      </c>
      <c r="AI465" s="10">
        <v>15</v>
      </c>
      <c r="AJ465" s="23">
        <f>IF(AI465*0.1&lt;=6,AI465*0.1,6)</f>
        <v>1.5</v>
      </c>
      <c r="AK465" s="20">
        <f>AF465+AH465+AJ465</f>
        <v>4.5728</v>
      </c>
      <c r="AL465" s="20">
        <f>M465+R465+AD465+AK465</f>
        <v>32.944800000000001</v>
      </c>
    </row>
    <row r="466" spans="1:38" ht="12.75" customHeight="1" x14ac:dyDescent="0.25">
      <c r="A466" s="5">
        <v>465</v>
      </c>
      <c r="B466" s="10" t="s">
        <v>425</v>
      </c>
      <c r="C466" s="10" t="s">
        <v>37</v>
      </c>
      <c r="D466" s="10" t="s">
        <v>547</v>
      </c>
      <c r="E466" s="10" t="s">
        <v>1268</v>
      </c>
      <c r="F466" s="10" t="s">
        <v>548</v>
      </c>
      <c r="G466" s="10">
        <v>683</v>
      </c>
      <c r="H466" s="20">
        <f>IF(G466*0.012&lt;=21,G466*0.012,21)</f>
        <v>8.1959999999999997</v>
      </c>
      <c r="I466" s="20">
        <v>86</v>
      </c>
      <c r="J466" s="20">
        <f>IF(I466*0.12&lt;=20,I466*0.12,20)</f>
        <v>10.32</v>
      </c>
      <c r="K466" s="10">
        <v>19</v>
      </c>
      <c r="L466" s="20">
        <f>IF(K466*0.2&lt;=9,K466*0.2,9)</f>
        <v>3.8000000000000003</v>
      </c>
      <c r="M466" s="20">
        <f>H466+J466+L466</f>
        <v>22.315999999999999</v>
      </c>
      <c r="N466" s="7">
        <v>3</v>
      </c>
      <c r="O466" s="7">
        <v>4</v>
      </c>
      <c r="P466" s="21">
        <v>0</v>
      </c>
      <c r="Q466" s="7">
        <v>0</v>
      </c>
      <c r="R466" s="7">
        <f>IF(O466+Q466&gt;5,5,O466+Q466)</f>
        <v>4</v>
      </c>
      <c r="S466" s="10">
        <v>0</v>
      </c>
      <c r="T466" s="10">
        <v>0</v>
      </c>
      <c r="U466" s="10">
        <v>0</v>
      </c>
      <c r="V466" s="24">
        <v>0</v>
      </c>
      <c r="W466" s="31">
        <v>0</v>
      </c>
      <c r="X466" s="21">
        <v>4</v>
      </c>
      <c r="Y466" s="21">
        <v>3</v>
      </c>
      <c r="Z466" s="7">
        <v>0</v>
      </c>
      <c r="AA466" s="10">
        <v>0</v>
      </c>
      <c r="AB466" s="21">
        <v>0</v>
      </c>
      <c r="AC466" s="7">
        <v>0</v>
      </c>
      <c r="AD466" s="20">
        <f>S466+T466+U466+W466+Y466+Z466+AA466+AB466+AC466</f>
        <v>3</v>
      </c>
      <c r="AE466" s="24" t="s">
        <v>877</v>
      </c>
      <c r="AF466" s="20">
        <v>0</v>
      </c>
      <c r="AG466" s="6">
        <v>0</v>
      </c>
      <c r="AH466" s="10">
        <v>0</v>
      </c>
      <c r="AI466" s="10">
        <v>19</v>
      </c>
      <c r="AJ466" s="23">
        <f>IF(AI466*0.1&lt;=6,AI466*0.1,6)</f>
        <v>1.9000000000000001</v>
      </c>
      <c r="AK466" s="20">
        <f>AF466+AH466+AJ466</f>
        <v>1.9000000000000001</v>
      </c>
      <c r="AL466" s="20">
        <f>M466+R466+AD466+AK466</f>
        <v>31.215999999999998</v>
      </c>
    </row>
    <row r="467" spans="1:38" x14ac:dyDescent="0.25">
      <c r="A467" s="5">
        <v>466</v>
      </c>
      <c r="B467" s="10" t="s">
        <v>425</v>
      </c>
      <c r="C467" s="10" t="s">
        <v>37</v>
      </c>
      <c r="D467" s="10" t="s">
        <v>549</v>
      </c>
      <c r="E467" s="10" t="s">
        <v>1269</v>
      </c>
      <c r="F467" s="10" t="s">
        <v>550</v>
      </c>
      <c r="G467" s="10">
        <v>831</v>
      </c>
      <c r="H467" s="20">
        <f>IF(G467*0.012&lt;=21,G467*0.012,21)</f>
        <v>9.9719999999999995</v>
      </c>
      <c r="I467" s="20">
        <v>85</v>
      </c>
      <c r="J467" s="20">
        <f>IF(I467*0.12&lt;=20,I467*0.12,20)</f>
        <v>10.199999999999999</v>
      </c>
      <c r="K467" s="10">
        <v>21</v>
      </c>
      <c r="L467" s="20">
        <f>IF(K467*0.2&lt;=9,K467*0.2,9)</f>
        <v>4.2</v>
      </c>
      <c r="M467" s="20">
        <f>H467+J467+L467</f>
        <v>24.371999999999996</v>
      </c>
      <c r="N467" s="25">
        <v>3</v>
      </c>
      <c r="O467" s="7">
        <v>4</v>
      </c>
      <c r="P467" s="21">
        <v>0</v>
      </c>
      <c r="Q467" s="7">
        <v>0</v>
      </c>
      <c r="R467" s="7">
        <f>IF(O467+Q467&gt;5,5,O467+Q467)</f>
        <v>4</v>
      </c>
      <c r="S467" s="10">
        <v>0</v>
      </c>
      <c r="T467" s="10">
        <v>0</v>
      </c>
      <c r="U467" s="10">
        <v>0</v>
      </c>
      <c r="V467" s="30">
        <v>0</v>
      </c>
      <c r="W467" s="31">
        <v>0</v>
      </c>
      <c r="X467" s="21">
        <v>4</v>
      </c>
      <c r="Y467" s="21">
        <v>3</v>
      </c>
      <c r="Z467" s="7">
        <v>0</v>
      </c>
      <c r="AA467" s="10">
        <v>0</v>
      </c>
      <c r="AB467" s="21">
        <v>0</v>
      </c>
      <c r="AC467" s="7">
        <v>0</v>
      </c>
      <c r="AD467" s="20">
        <f>S467+T467+U467+W467+Y467+Z467+AA467+AB467+AC467</f>
        <v>3</v>
      </c>
      <c r="AE467" s="24" t="s">
        <v>877</v>
      </c>
      <c r="AF467" s="20">
        <v>0</v>
      </c>
      <c r="AG467" s="6">
        <v>0</v>
      </c>
      <c r="AH467" s="10">
        <v>0</v>
      </c>
      <c r="AI467" s="10">
        <v>11</v>
      </c>
      <c r="AJ467" s="23">
        <f>IF(AI467*0.1&lt;=6,AI467*0.1,6)</f>
        <v>1.1000000000000001</v>
      </c>
      <c r="AK467" s="20">
        <f>AF467+AH467+AJ467</f>
        <v>1.1000000000000001</v>
      </c>
      <c r="AL467" s="20">
        <f>M467+R467+AD467+AK467</f>
        <v>32.471999999999994</v>
      </c>
    </row>
    <row r="468" spans="1:38" ht="12.75" customHeight="1" x14ac:dyDescent="0.25">
      <c r="A468" s="5">
        <v>467</v>
      </c>
      <c r="B468" s="10" t="s">
        <v>425</v>
      </c>
      <c r="C468" s="10" t="s">
        <v>37</v>
      </c>
      <c r="D468" s="10" t="s">
        <v>551</v>
      </c>
      <c r="E468" s="10" t="s">
        <v>1270</v>
      </c>
      <c r="F468" s="10" t="s">
        <v>552</v>
      </c>
      <c r="G468" s="10">
        <v>839</v>
      </c>
      <c r="H468" s="20">
        <f>IF(G468*0.012&lt;=21,G468*0.012,21)</f>
        <v>10.068</v>
      </c>
      <c r="I468" s="20">
        <v>103</v>
      </c>
      <c r="J468" s="20">
        <f>IF(I468*0.12&lt;=20,I468*0.12,20)</f>
        <v>12.36</v>
      </c>
      <c r="K468" s="10">
        <v>25</v>
      </c>
      <c r="L468" s="20">
        <f>IF(K468*0.2&lt;=9,K468*0.2,9)</f>
        <v>5</v>
      </c>
      <c r="M468" s="20">
        <f>H468+J468+L468</f>
        <v>27.427999999999997</v>
      </c>
      <c r="N468" s="7">
        <v>3</v>
      </c>
      <c r="O468" s="7">
        <v>4</v>
      </c>
      <c r="P468" s="21">
        <v>0</v>
      </c>
      <c r="Q468" s="7">
        <v>0</v>
      </c>
      <c r="R468" s="7">
        <f>IF(O468+Q468&gt;5,5,O468+Q468)</f>
        <v>4</v>
      </c>
      <c r="S468" s="10">
        <v>0</v>
      </c>
      <c r="T468" s="10">
        <v>0</v>
      </c>
      <c r="U468" s="10">
        <v>0</v>
      </c>
      <c r="V468" s="30">
        <v>0</v>
      </c>
      <c r="W468" s="31">
        <v>0</v>
      </c>
      <c r="X468" s="21">
        <v>6</v>
      </c>
      <c r="Y468" s="21">
        <v>3</v>
      </c>
      <c r="Z468" s="7">
        <v>0</v>
      </c>
      <c r="AA468" s="10">
        <v>0</v>
      </c>
      <c r="AB468" s="21">
        <v>0</v>
      </c>
      <c r="AC468" s="7">
        <v>0</v>
      </c>
      <c r="AD468" s="20">
        <f>S468+T468+U468+W468+Y468+Z468+AA468+AB468+AC468</f>
        <v>3</v>
      </c>
      <c r="AE468" s="24" t="s">
        <v>877</v>
      </c>
      <c r="AF468" s="20">
        <v>0</v>
      </c>
      <c r="AG468" s="6">
        <v>0</v>
      </c>
      <c r="AH468" s="10">
        <v>0</v>
      </c>
      <c r="AI468" s="10">
        <v>23</v>
      </c>
      <c r="AJ468" s="23">
        <f>IF(AI468*0.1&lt;=6,AI468*0.1,6)</f>
        <v>2.3000000000000003</v>
      </c>
      <c r="AK468" s="20">
        <f>AF468+AH468+AJ468</f>
        <v>2.3000000000000003</v>
      </c>
      <c r="AL468" s="20">
        <f>M468+R468+AD468+AK468</f>
        <v>36.727999999999994</v>
      </c>
    </row>
    <row r="469" spans="1:38" ht="12.75" customHeight="1" x14ac:dyDescent="0.25">
      <c r="A469" s="5">
        <v>468</v>
      </c>
      <c r="B469" s="10" t="s">
        <v>425</v>
      </c>
      <c r="C469" s="10" t="s">
        <v>37</v>
      </c>
      <c r="D469" s="10" t="s">
        <v>564</v>
      </c>
      <c r="E469" s="10" t="s">
        <v>1271</v>
      </c>
      <c r="F469" s="10" t="s">
        <v>458</v>
      </c>
      <c r="G469" s="10">
        <v>746</v>
      </c>
      <c r="H469" s="20">
        <f>IF(G469*0.012&lt;=21,G469*0.012,21)</f>
        <v>8.952</v>
      </c>
      <c r="I469" s="20">
        <v>75</v>
      </c>
      <c r="J469" s="20">
        <f>IF(I469*0.12&lt;=20,I469*0.12,20)</f>
        <v>9</v>
      </c>
      <c r="K469" s="10">
        <v>18</v>
      </c>
      <c r="L469" s="20">
        <f>IF(K469*0.2&lt;=9,K469*0.2,9)</f>
        <v>3.6</v>
      </c>
      <c r="M469" s="20">
        <f>H469+J469+L469</f>
        <v>21.552</v>
      </c>
      <c r="N469" s="7">
        <v>3</v>
      </c>
      <c r="O469" s="7">
        <v>4</v>
      </c>
      <c r="P469" s="21">
        <v>0</v>
      </c>
      <c r="Q469" s="7">
        <v>0</v>
      </c>
      <c r="R469" s="7">
        <f>IF(O469+Q469&gt;5,5,O469+Q469)</f>
        <v>4</v>
      </c>
      <c r="S469" s="10">
        <v>0</v>
      </c>
      <c r="T469" s="10">
        <v>0</v>
      </c>
      <c r="U469" s="10">
        <v>0</v>
      </c>
      <c r="V469" s="30">
        <v>0</v>
      </c>
      <c r="W469" s="31">
        <v>0</v>
      </c>
      <c r="X469" s="21">
        <v>2</v>
      </c>
      <c r="Y469" s="21">
        <v>2</v>
      </c>
      <c r="Z469" s="7">
        <v>0</v>
      </c>
      <c r="AA469" s="10">
        <v>0</v>
      </c>
      <c r="AB469" s="21">
        <v>0</v>
      </c>
      <c r="AC469" s="7">
        <v>0</v>
      </c>
      <c r="AD469" s="20">
        <f>S469+T469+U469+W469+Y469+Z469+AA469+AB469+AC469</f>
        <v>2</v>
      </c>
      <c r="AE469" s="24" t="s">
        <v>877</v>
      </c>
      <c r="AF469" s="20">
        <v>0</v>
      </c>
      <c r="AG469" s="6">
        <v>0</v>
      </c>
      <c r="AH469" s="10">
        <v>0</v>
      </c>
      <c r="AI469" s="10">
        <v>18</v>
      </c>
      <c r="AJ469" s="23">
        <f>IF(AI469*0.1&lt;=6,AI469*0.1,6)</f>
        <v>1.8</v>
      </c>
      <c r="AK469" s="20">
        <f>AF469+AH469+AJ469</f>
        <v>1.8</v>
      </c>
      <c r="AL469" s="20">
        <f>M469+R469+AD469+AK469</f>
        <v>29.352</v>
      </c>
    </row>
    <row r="470" spans="1:38" ht="12.75" customHeight="1" x14ac:dyDescent="0.25">
      <c r="A470" s="5">
        <v>469</v>
      </c>
      <c r="B470" s="10" t="s">
        <v>425</v>
      </c>
      <c r="C470" s="10" t="s">
        <v>37</v>
      </c>
      <c r="D470" s="10" t="s">
        <v>566</v>
      </c>
      <c r="E470" s="10" t="s">
        <v>1272</v>
      </c>
      <c r="F470" s="10" t="s">
        <v>567</v>
      </c>
      <c r="G470" s="10">
        <v>1067</v>
      </c>
      <c r="H470" s="20">
        <f>IF(G470*0.012&lt;=21,G470*0.012,21)</f>
        <v>12.804</v>
      </c>
      <c r="I470" s="20">
        <v>140</v>
      </c>
      <c r="J470" s="20">
        <f>IF(I470*0.12&lt;=20,I470*0.12,20)</f>
        <v>16.8</v>
      </c>
      <c r="K470" s="10">
        <v>34</v>
      </c>
      <c r="L470" s="20">
        <f>IF(K470*0.2&lt;=9,K470*0.2,9)</f>
        <v>6.8000000000000007</v>
      </c>
      <c r="M470" s="20">
        <f>H470+J470+L470</f>
        <v>36.403999999999996</v>
      </c>
      <c r="N470" s="7">
        <v>3</v>
      </c>
      <c r="O470" s="7">
        <v>4</v>
      </c>
      <c r="P470" s="21">
        <v>0</v>
      </c>
      <c r="Q470" s="7">
        <v>0</v>
      </c>
      <c r="R470" s="7">
        <f>IF(O470+Q470&gt;5,5,O470+Q470)</f>
        <v>4</v>
      </c>
      <c r="S470" s="10">
        <v>0</v>
      </c>
      <c r="T470" s="10">
        <v>0</v>
      </c>
      <c r="U470" s="10">
        <v>0</v>
      </c>
      <c r="V470" s="30">
        <v>0</v>
      </c>
      <c r="W470" s="31">
        <v>0</v>
      </c>
      <c r="X470" s="21">
        <v>10</v>
      </c>
      <c r="Y470" s="21">
        <v>7</v>
      </c>
      <c r="Z470" s="7">
        <v>0</v>
      </c>
      <c r="AA470" s="10">
        <v>0</v>
      </c>
      <c r="AB470" s="21">
        <v>0</v>
      </c>
      <c r="AC470" s="7">
        <v>3</v>
      </c>
      <c r="AD470" s="20">
        <f>S470+T470+U470+W470+Y470+Z470+AA470+AB470+AC470</f>
        <v>10</v>
      </c>
      <c r="AE470" s="24" t="s">
        <v>877</v>
      </c>
      <c r="AF470" s="20">
        <v>0</v>
      </c>
      <c r="AG470" s="6">
        <v>0</v>
      </c>
      <c r="AH470" s="10">
        <v>0</v>
      </c>
      <c r="AI470" s="10">
        <v>36</v>
      </c>
      <c r="AJ470" s="23">
        <f>IF(AI470*0.1&lt;=6,AI470*0.1,6)</f>
        <v>3.6</v>
      </c>
      <c r="AK470" s="20">
        <f>AF470+AH470+AJ470</f>
        <v>3.6</v>
      </c>
      <c r="AL470" s="20">
        <f>M470+R470+AD470+AK470</f>
        <v>54.003999999999998</v>
      </c>
    </row>
    <row r="471" spans="1:38" ht="12.75" customHeight="1" x14ac:dyDescent="0.25">
      <c r="A471" s="5">
        <v>470</v>
      </c>
      <c r="B471" s="10" t="s">
        <v>425</v>
      </c>
      <c r="C471" s="10" t="s">
        <v>37</v>
      </c>
      <c r="D471" s="10" t="s">
        <v>628</v>
      </c>
      <c r="E471" s="10" t="s">
        <v>1273</v>
      </c>
      <c r="F471" s="10" t="s">
        <v>629</v>
      </c>
      <c r="G471" s="10">
        <v>1082</v>
      </c>
      <c r="H471" s="20">
        <f>IF(G471*0.012&lt;=21,G471*0.012,21)</f>
        <v>12.984</v>
      </c>
      <c r="I471" s="20">
        <v>117</v>
      </c>
      <c r="J471" s="20">
        <f>IF(I471*0.12&lt;=20,I471*0.12,20)</f>
        <v>14.04</v>
      </c>
      <c r="K471" s="10">
        <v>31</v>
      </c>
      <c r="L471" s="20">
        <f>IF(K471*0.2&lt;=9,K471*0.2,9)</f>
        <v>6.2</v>
      </c>
      <c r="M471" s="20">
        <f>H471+J471+L471</f>
        <v>33.224000000000004</v>
      </c>
      <c r="N471" s="7">
        <v>3</v>
      </c>
      <c r="O471" s="7">
        <v>4</v>
      </c>
      <c r="P471" s="21">
        <v>0</v>
      </c>
      <c r="Q471" s="7">
        <v>0</v>
      </c>
      <c r="R471" s="7">
        <f>IF(O471+Q471&gt;5,5,O471+Q471)</f>
        <v>4</v>
      </c>
      <c r="S471" s="10">
        <v>0</v>
      </c>
      <c r="T471" s="10">
        <v>0</v>
      </c>
      <c r="U471" s="10">
        <v>0</v>
      </c>
      <c r="V471" s="30">
        <v>0</v>
      </c>
      <c r="W471" s="31">
        <v>0</v>
      </c>
      <c r="X471" s="21">
        <v>4</v>
      </c>
      <c r="Y471" s="21">
        <v>3</v>
      </c>
      <c r="Z471" s="7">
        <v>0</v>
      </c>
      <c r="AA471" s="10">
        <v>0</v>
      </c>
      <c r="AB471" s="21">
        <v>0</v>
      </c>
      <c r="AC471" s="7">
        <v>0</v>
      </c>
      <c r="AD471" s="20">
        <f>S471+T471+U471+W471+Y471+Z471+AA471+AB471+AC471</f>
        <v>3</v>
      </c>
      <c r="AE471" s="24">
        <v>9.98</v>
      </c>
      <c r="AF471" s="20">
        <f>IF(AE471*0.23&lt;=7,AE471*0.23,7)</f>
        <v>2.2954000000000003</v>
      </c>
      <c r="AG471" s="6">
        <v>0</v>
      </c>
      <c r="AH471" s="10">
        <v>0</v>
      </c>
      <c r="AI471" s="10">
        <v>17</v>
      </c>
      <c r="AJ471" s="23">
        <f>IF(AI471*0.1&lt;=6,AI471*0.1,6)</f>
        <v>1.7000000000000002</v>
      </c>
      <c r="AK471" s="20">
        <f>AF471+AH471+AJ471</f>
        <v>3.9954000000000005</v>
      </c>
      <c r="AL471" s="20">
        <f>M471+R471+AD471+AK471</f>
        <v>44.219400000000007</v>
      </c>
    </row>
    <row r="472" spans="1:38" ht="12.75" customHeight="1" x14ac:dyDescent="0.25">
      <c r="A472" s="5">
        <v>471</v>
      </c>
      <c r="B472" s="10" t="s">
        <v>425</v>
      </c>
      <c r="C472" s="10" t="s">
        <v>37</v>
      </c>
      <c r="D472" s="10" t="s">
        <v>662</v>
      </c>
      <c r="E472" s="10" t="s">
        <v>1274</v>
      </c>
      <c r="F472" s="10" t="s">
        <v>663</v>
      </c>
      <c r="G472" s="10">
        <v>956</v>
      </c>
      <c r="H472" s="20">
        <f>IF(G472*0.012&lt;=21,G472*0.012,21)</f>
        <v>11.472</v>
      </c>
      <c r="I472" s="20">
        <v>97</v>
      </c>
      <c r="J472" s="20">
        <f>IF(I472*0.12&lt;=20,I472*0.12,20)</f>
        <v>11.639999999999999</v>
      </c>
      <c r="K472" s="10">
        <v>22</v>
      </c>
      <c r="L472" s="20">
        <f>IF(K472*0.2&lt;=9,K472*0.2,9)</f>
        <v>4.4000000000000004</v>
      </c>
      <c r="M472" s="20">
        <f>H472+J472+L472</f>
        <v>27.512</v>
      </c>
      <c r="N472" s="7">
        <v>3</v>
      </c>
      <c r="O472" s="7">
        <v>4</v>
      </c>
      <c r="P472" s="21">
        <v>0</v>
      </c>
      <c r="Q472" s="7">
        <v>0</v>
      </c>
      <c r="R472" s="7">
        <f>IF(O472+Q472&gt;5,5,O472+Q472)</f>
        <v>4</v>
      </c>
      <c r="S472" s="10">
        <v>0</v>
      </c>
      <c r="T472" s="10">
        <v>0</v>
      </c>
      <c r="U472" s="10">
        <v>0</v>
      </c>
      <c r="V472" s="30">
        <v>0</v>
      </c>
      <c r="W472" s="31">
        <v>0</v>
      </c>
      <c r="X472" s="21">
        <v>3</v>
      </c>
      <c r="Y472" s="21">
        <v>2</v>
      </c>
      <c r="Z472" s="7">
        <v>0</v>
      </c>
      <c r="AA472" s="10">
        <v>0</v>
      </c>
      <c r="AB472" s="21">
        <v>0</v>
      </c>
      <c r="AC472" s="7">
        <v>0</v>
      </c>
      <c r="AD472" s="20">
        <f>S472+T472+U472+W472+Y472+Z472+AA472+AB472+AC472</f>
        <v>2</v>
      </c>
      <c r="AE472" s="24" t="s">
        <v>877</v>
      </c>
      <c r="AF472" s="20">
        <v>0</v>
      </c>
      <c r="AG472" s="6">
        <v>0</v>
      </c>
      <c r="AH472" s="10">
        <v>0</v>
      </c>
      <c r="AI472" s="10">
        <v>17</v>
      </c>
      <c r="AJ472" s="23">
        <f>IF(AI472*0.1&lt;=6,AI472*0.1,6)</f>
        <v>1.7000000000000002</v>
      </c>
      <c r="AK472" s="20">
        <f>AF472+AH472+AJ472</f>
        <v>1.7000000000000002</v>
      </c>
      <c r="AL472" s="20">
        <f>M472+R472+AD472+AK472</f>
        <v>35.212000000000003</v>
      </c>
    </row>
    <row r="473" spans="1:38" ht="12.75" customHeight="1" x14ac:dyDescent="0.25">
      <c r="A473" s="5">
        <v>472</v>
      </c>
      <c r="B473" s="10" t="s">
        <v>425</v>
      </c>
      <c r="C473" s="10" t="s">
        <v>37</v>
      </c>
      <c r="D473" s="10" t="s">
        <v>664</v>
      </c>
      <c r="E473" s="10" t="s">
        <v>1275</v>
      </c>
      <c r="F473" s="10" t="s">
        <v>663</v>
      </c>
      <c r="G473" s="10">
        <v>877</v>
      </c>
      <c r="H473" s="20">
        <f>IF(G473*0.012&lt;=21,G473*0.012,21)</f>
        <v>10.524000000000001</v>
      </c>
      <c r="I473" s="20">
        <v>97</v>
      </c>
      <c r="J473" s="20">
        <f>IF(I473*0.12&lt;=20,I473*0.12,20)</f>
        <v>11.639999999999999</v>
      </c>
      <c r="K473" s="10">
        <v>24</v>
      </c>
      <c r="L473" s="20">
        <f>IF(K473*0.2&lt;=9,K473*0.2,9)</f>
        <v>4.8000000000000007</v>
      </c>
      <c r="M473" s="20">
        <f>H473+J473+L473</f>
        <v>26.964000000000002</v>
      </c>
      <c r="N473" s="7">
        <v>3</v>
      </c>
      <c r="O473" s="7">
        <v>4</v>
      </c>
      <c r="P473" s="21">
        <v>0</v>
      </c>
      <c r="Q473" s="7">
        <v>0</v>
      </c>
      <c r="R473" s="7">
        <f>IF(O473+Q473&gt;5,5,O473+Q473)</f>
        <v>4</v>
      </c>
      <c r="S473" s="10">
        <v>0</v>
      </c>
      <c r="T473" s="10">
        <v>0</v>
      </c>
      <c r="U473" s="10">
        <v>0</v>
      </c>
      <c r="V473" s="30">
        <v>0</v>
      </c>
      <c r="W473" s="31">
        <v>0</v>
      </c>
      <c r="X473" s="21">
        <v>5</v>
      </c>
      <c r="Y473" s="21">
        <v>3</v>
      </c>
      <c r="Z473" s="7">
        <v>0</v>
      </c>
      <c r="AA473" s="10">
        <v>0</v>
      </c>
      <c r="AB473" s="21">
        <v>0</v>
      </c>
      <c r="AC473" s="7">
        <v>0</v>
      </c>
      <c r="AD473" s="20">
        <f>S473+T473+U473+W473+Y473+Z473+AA473+AB473+AC473</f>
        <v>3</v>
      </c>
      <c r="AE473" s="24" t="s">
        <v>877</v>
      </c>
      <c r="AF473" s="20">
        <v>0</v>
      </c>
      <c r="AG473" s="6">
        <v>0</v>
      </c>
      <c r="AH473" s="10">
        <v>0</v>
      </c>
      <c r="AI473" s="10">
        <v>17</v>
      </c>
      <c r="AJ473" s="23">
        <f>IF(AI473*0.1&lt;=6,AI473*0.1,6)</f>
        <v>1.7000000000000002</v>
      </c>
      <c r="AK473" s="20">
        <f>AF473+AH473+AJ473</f>
        <v>1.7000000000000002</v>
      </c>
      <c r="AL473" s="20">
        <f>M473+R473+AD473+AK473</f>
        <v>35.664000000000001</v>
      </c>
    </row>
    <row r="474" spans="1:38" ht="12.75" customHeight="1" x14ac:dyDescent="0.25">
      <c r="A474" s="5">
        <v>473</v>
      </c>
      <c r="B474" s="10" t="s">
        <v>425</v>
      </c>
      <c r="C474" s="10" t="s">
        <v>37</v>
      </c>
      <c r="D474" s="10" t="s">
        <v>667</v>
      </c>
      <c r="E474" s="10" t="s">
        <v>1276</v>
      </c>
      <c r="F474" s="10" t="s">
        <v>629</v>
      </c>
      <c r="G474" s="10">
        <v>892</v>
      </c>
      <c r="H474" s="20">
        <f>IF(G474*0.012&lt;=21,G474*0.012,21)</f>
        <v>10.704000000000001</v>
      </c>
      <c r="I474" s="20">
        <v>94</v>
      </c>
      <c r="J474" s="20">
        <f>IF(I474*0.12&lt;=20,I474*0.12,20)</f>
        <v>11.28</v>
      </c>
      <c r="K474" s="10">
        <v>27</v>
      </c>
      <c r="L474" s="20">
        <f>IF(K474*0.2&lt;=9,K474*0.2,9)</f>
        <v>5.4</v>
      </c>
      <c r="M474" s="20">
        <f>H474+J474+L474</f>
        <v>27.384</v>
      </c>
      <c r="N474" s="7">
        <v>3</v>
      </c>
      <c r="O474" s="7">
        <v>4</v>
      </c>
      <c r="P474" s="21">
        <v>0</v>
      </c>
      <c r="Q474" s="7">
        <v>0</v>
      </c>
      <c r="R474" s="7">
        <f>IF(O474+Q474&gt;5,5,O474+Q474)</f>
        <v>4</v>
      </c>
      <c r="S474" s="10">
        <v>0</v>
      </c>
      <c r="T474" s="10">
        <v>0</v>
      </c>
      <c r="U474" s="10">
        <v>0</v>
      </c>
      <c r="V474" s="30">
        <v>0</v>
      </c>
      <c r="W474" s="31">
        <v>0</v>
      </c>
      <c r="X474" s="21">
        <v>3</v>
      </c>
      <c r="Y474" s="21">
        <v>2</v>
      </c>
      <c r="Z474" s="7">
        <v>0</v>
      </c>
      <c r="AA474" s="10">
        <v>0</v>
      </c>
      <c r="AB474" s="21">
        <v>0</v>
      </c>
      <c r="AC474" s="7">
        <v>0</v>
      </c>
      <c r="AD474" s="20">
        <f>S474+T474+U474+W474+Y474+Z474+AA474+AB474+AC474</f>
        <v>2</v>
      </c>
      <c r="AE474" s="24">
        <v>9.64</v>
      </c>
      <c r="AF474" s="20">
        <f>IF(AE474*0.23&lt;=7,AE474*0.23,7)</f>
        <v>2.2172000000000001</v>
      </c>
      <c r="AG474" s="6">
        <v>0</v>
      </c>
      <c r="AH474" s="10">
        <v>0</v>
      </c>
      <c r="AI474" s="10">
        <v>13</v>
      </c>
      <c r="AJ474" s="23">
        <f>IF(AI474*0.1&lt;=6,AI474*0.1,6)</f>
        <v>1.3</v>
      </c>
      <c r="AK474" s="20">
        <f>AF474+AH474+AJ474</f>
        <v>3.5171999999999999</v>
      </c>
      <c r="AL474" s="20">
        <f>M474+R474+AD474+AK474</f>
        <v>36.901200000000003</v>
      </c>
    </row>
    <row r="475" spans="1:38" ht="12.75" customHeight="1" x14ac:dyDescent="0.25">
      <c r="A475" s="5">
        <v>474</v>
      </c>
      <c r="B475" s="10" t="s">
        <v>425</v>
      </c>
      <c r="C475" s="10" t="s">
        <v>37</v>
      </c>
      <c r="D475" s="10" t="s">
        <v>668</v>
      </c>
      <c r="E475" s="10" t="s">
        <v>1277</v>
      </c>
      <c r="F475" s="10" t="s">
        <v>629</v>
      </c>
      <c r="G475" s="10">
        <v>1250</v>
      </c>
      <c r="H475" s="20">
        <f>IF(G475*0.012&lt;=21,G475*0.012,21)</f>
        <v>15</v>
      </c>
      <c r="I475" s="20">
        <v>157.5</v>
      </c>
      <c r="J475" s="20">
        <f>IF(I475*0.12&lt;=20,I475*0.12,20)</f>
        <v>18.899999999999999</v>
      </c>
      <c r="K475" s="10">
        <v>33</v>
      </c>
      <c r="L475" s="20">
        <f>IF(K475*0.2&lt;=9,K475*0.2,9)</f>
        <v>6.6000000000000005</v>
      </c>
      <c r="M475" s="20">
        <f>H475+J475+L475</f>
        <v>40.5</v>
      </c>
      <c r="N475" s="7">
        <v>3</v>
      </c>
      <c r="O475" s="7">
        <v>4</v>
      </c>
      <c r="P475" s="21">
        <v>0</v>
      </c>
      <c r="Q475" s="7">
        <v>0</v>
      </c>
      <c r="R475" s="7">
        <f>IF(O475+Q475&gt;5,5,O475+Q475)</f>
        <v>4</v>
      </c>
      <c r="S475" s="10">
        <v>0</v>
      </c>
      <c r="T475" s="10">
        <v>0</v>
      </c>
      <c r="U475" s="10">
        <v>0</v>
      </c>
      <c r="V475" s="30">
        <v>0</v>
      </c>
      <c r="W475" s="31">
        <v>0</v>
      </c>
      <c r="X475" s="21">
        <v>3</v>
      </c>
      <c r="Y475" s="21">
        <v>2</v>
      </c>
      <c r="Z475" s="7">
        <v>0</v>
      </c>
      <c r="AA475" s="10">
        <v>0</v>
      </c>
      <c r="AB475" s="21">
        <v>0</v>
      </c>
      <c r="AC475" s="7">
        <v>0</v>
      </c>
      <c r="AD475" s="20">
        <f>S475+T475+U475+W475+Y475+Z475+AA475+AB475+AC475</f>
        <v>2</v>
      </c>
      <c r="AE475" s="24" t="s">
        <v>877</v>
      </c>
      <c r="AF475" s="20">
        <v>0</v>
      </c>
      <c r="AG475" s="6">
        <v>0</v>
      </c>
      <c r="AH475" s="10">
        <v>0</v>
      </c>
      <c r="AI475" s="10">
        <v>38</v>
      </c>
      <c r="AJ475" s="23">
        <f>IF(AI475*0.1&lt;=6,AI475*0.1,6)</f>
        <v>3.8000000000000003</v>
      </c>
      <c r="AK475" s="20">
        <f>AF475+AH475+AJ475</f>
        <v>3.8000000000000003</v>
      </c>
      <c r="AL475" s="20">
        <f>M475+R475+AD475+AK475</f>
        <v>50.3</v>
      </c>
    </row>
    <row r="476" spans="1:38" ht="12.75" customHeight="1" x14ac:dyDescent="0.25">
      <c r="A476" s="5">
        <v>475</v>
      </c>
      <c r="B476" s="10" t="s">
        <v>425</v>
      </c>
      <c r="C476" s="10" t="s">
        <v>37</v>
      </c>
      <c r="D476" s="10" t="s">
        <v>669</v>
      </c>
      <c r="E476" s="10" t="s">
        <v>1278</v>
      </c>
      <c r="F476" s="10" t="s">
        <v>629</v>
      </c>
      <c r="G476" s="10">
        <v>931</v>
      </c>
      <c r="H476" s="20">
        <f>IF(G476*0.012&lt;=21,G476*0.012,21)</f>
        <v>11.172000000000001</v>
      </c>
      <c r="I476" s="20">
        <v>111</v>
      </c>
      <c r="J476" s="20">
        <f>IF(I476*0.12&lt;=20,I476*0.12,20)</f>
        <v>13.32</v>
      </c>
      <c r="K476" s="10">
        <v>27</v>
      </c>
      <c r="L476" s="20">
        <f>IF(K476*0.2&lt;=9,K476*0.2,9)</f>
        <v>5.4</v>
      </c>
      <c r="M476" s="20">
        <f>H476+J476+L476</f>
        <v>29.892000000000003</v>
      </c>
      <c r="N476" s="7">
        <v>3</v>
      </c>
      <c r="O476" s="7">
        <v>4</v>
      </c>
      <c r="P476" s="21">
        <v>0</v>
      </c>
      <c r="Q476" s="7">
        <v>0</v>
      </c>
      <c r="R476" s="7">
        <f>IF(O476+Q476&gt;5,5,O476+Q476)</f>
        <v>4</v>
      </c>
      <c r="S476" s="10">
        <v>0</v>
      </c>
      <c r="T476" s="10">
        <v>0</v>
      </c>
      <c r="U476" s="10">
        <v>0</v>
      </c>
      <c r="V476" s="30">
        <v>0</v>
      </c>
      <c r="W476" s="31">
        <v>0</v>
      </c>
      <c r="X476" s="21">
        <v>2</v>
      </c>
      <c r="Y476" s="21">
        <v>2</v>
      </c>
      <c r="Z476" s="7">
        <v>0</v>
      </c>
      <c r="AA476" s="10">
        <v>0</v>
      </c>
      <c r="AB476" s="21">
        <v>0</v>
      </c>
      <c r="AC476" s="7">
        <v>0</v>
      </c>
      <c r="AD476" s="20">
        <f>S476+T476+U476+W476+Y476+Z476+AA476+AB476+AC476</f>
        <v>2</v>
      </c>
      <c r="AE476" s="24" t="s">
        <v>877</v>
      </c>
      <c r="AF476" s="20">
        <v>0</v>
      </c>
      <c r="AG476" s="6">
        <v>0</v>
      </c>
      <c r="AH476" s="10">
        <v>0</v>
      </c>
      <c r="AI476" s="10">
        <v>23</v>
      </c>
      <c r="AJ476" s="23">
        <f>IF(AI476*0.1&lt;=6,AI476*0.1,6)</f>
        <v>2.3000000000000003</v>
      </c>
      <c r="AK476" s="20">
        <f>AF476+AH476+AJ476</f>
        <v>2.3000000000000003</v>
      </c>
      <c r="AL476" s="20">
        <f>M476+R476+AD476+AK476</f>
        <v>38.192</v>
      </c>
    </row>
    <row r="477" spans="1:38" ht="12.75" customHeight="1" x14ac:dyDescent="0.25">
      <c r="A477" s="5">
        <v>476</v>
      </c>
      <c r="B477" s="10" t="s">
        <v>425</v>
      </c>
      <c r="C477" s="10" t="s">
        <v>37</v>
      </c>
      <c r="D477" s="10" t="s">
        <v>1279</v>
      </c>
      <c r="E477" s="10" t="s">
        <v>1280</v>
      </c>
      <c r="F477" s="10" t="s">
        <v>1281</v>
      </c>
      <c r="G477" s="10">
        <v>779</v>
      </c>
      <c r="H477" s="20">
        <f>IF(G477*0.012&lt;=21,G477*0.012,21)</f>
        <v>9.3480000000000008</v>
      </c>
      <c r="I477" s="20">
        <v>89</v>
      </c>
      <c r="J477" s="20">
        <f>IF(I477*0.12&lt;=20,I477*0.12,20)</f>
        <v>10.68</v>
      </c>
      <c r="K477" s="10">
        <v>22</v>
      </c>
      <c r="L477" s="20">
        <f>IF(K477*0.2&lt;=9,K477*0.2,9)</f>
        <v>4.4000000000000004</v>
      </c>
      <c r="M477" s="20">
        <f>H477+J477+L477</f>
        <v>24.427999999999997</v>
      </c>
      <c r="N477" s="7">
        <v>3</v>
      </c>
      <c r="O477" s="7">
        <v>4</v>
      </c>
      <c r="P477" s="21">
        <v>0</v>
      </c>
      <c r="Q477" s="7">
        <v>0</v>
      </c>
      <c r="R477" s="7">
        <f>IF(O477+Q477&gt;5,5,O477+Q477)</f>
        <v>4</v>
      </c>
      <c r="S477" s="10">
        <v>0</v>
      </c>
      <c r="T477" s="10">
        <v>0</v>
      </c>
      <c r="U477" s="10">
        <v>0</v>
      </c>
      <c r="V477" s="30">
        <v>0</v>
      </c>
      <c r="W477" s="31">
        <v>0</v>
      </c>
      <c r="X477" s="21">
        <v>4</v>
      </c>
      <c r="Y477" s="21">
        <v>3</v>
      </c>
      <c r="Z477" s="7">
        <v>0</v>
      </c>
      <c r="AA477" s="10">
        <v>0</v>
      </c>
      <c r="AB477" s="21">
        <v>0</v>
      </c>
      <c r="AC477" s="7">
        <v>0</v>
      </c>
      <c r="AD477" s="20">
        <f>S477+T477+U477+W477+Y477+Z477+AA477+AB477+AC477</f>
        <v>3</v>
      </c>
      <c r="AE477" s="24" t="s">
        <v>877</v>
      </c>
      <c r="AF477" s="20">
        <v>0</v>
      </c>
      <c r="AG477" s="6">
        <v>0</v>
      </c>
      <c r="AH477" s="10">
        <v>0</v>
      </c>
      <c r="AI477" s="10">
        <v>21</v>
      </c>
      <c r="AJ477" s="23">
        <f>IF(AI477*0.1&lt;=6,AI477*0.1,6)</f>
        <v>2.1</v>
      </c>
      <c r="AK477" s="20">
        <f>AF477+AH477+AJ477</f>
        <v>2.1</v>
      </c>
      <c r="AL477" s="20">
        <f>M477+R477+AD477+AK477</f>
        <v>33.527999999999999</v>
      </c>
    </row>
    <row r="478" spans="1:38" ht="12.75" customHeight="1" x14ac:dyDescent="0.25">
      <c r="A478" s="5">
        <v>477</v>
      </c>
      <c r="B478" s="10" t="s">
        <v>425</v>
      </c>
      <c r="C478" s="10" t="s">
        <v>37</v>
      </c>
      <c r="D478" s="10" t="s">
        <v>1282</v>
      </c>
      <c r="E478" s="10" t="s">
        <v>1283</v>
      </c>
      <c r="F478" s="10" t="s">
        <v>465</v>
      </c>
      <c r="G478" s="10">
        <v>1526</v>
      </c>
      <c r="H478" s="20">
        <f>IF(G478*0.012&lt;=21,G478*0.012,21)</f>
        <v>18.312000000000001</v>
      </c>
      <c r="I478" s="20">
        <v>165</v>
      </c>
      <c r="J478" s="20">
        <f>IF(I478*0.12&lt;=20,I478*0.12,20)</f>
        <v>19.8</v>
      </c>
      <c r="K478" s="10">
        <v>32</v>
      </c>
      <c r="L478" s="20">
        <f>IF(K478*0.2&lt;=9,K478*0.2,9)</f>
        <v>6.4</v>
      </c>
      <c r="M478" s="20">
        <f>H478+J478+L478</f>
        <v>44.512</v>
      </c>
      <c r="N478" s="7">
        <v>3</v>
      </c>
      <c r="O478" s="7">
        <v>4</v>
      </c>
      <c r="P478" s="21">
        <v>0</v>
      </c>
      <c r="Q478" s="7">
        <v>0</v>
      </c>
      <c r="R478" s="7">
        <f>IF(O478+Q478&gt;5,5,O478+Q478)</f>
        <v>4</v>
      </c>
      <c r="S478" s="10">
        <v>0</v>
      </c>
      <c r="T478" s="10">
        <v>0</v>
      </c>
      <c r="U478" s="10">
        <v>0</v>
      </c>
      <c r="V478" s="30">
        <v>0</v>
      </c>
      <c r="W478" s="31">
        <v>0</v>
      </c>
      <c r="X478" s="21">
        <v>4</v>
      </c>
      <c r="Y478" s="21">
        <v>3</v>
      </c>
      <c r="Z478" s="7">
        <v>0</v>
      </c>
      <c r="AA478" s="10">
        <v>0</v>
      </c>
      <c r="AB478" s="21">
        <v>0</v>
      </c>
      <c r="AC478" s="7">
        <v>0</v>
      </c>
      <c r="AD478" s="20">
        <f>S478+T478+U478+W478+Y478+Z478+AA478+AB478+AC478</f>
        <v>3</v>
      </c>
      <c r="AE478" s="24" t="s">
        <v>877</v>
      </c>
      <c r="AF478" s="20">
        <v>0</v>
      </c>
      <c r="AG478" s="6">
        <v>0</v>
      </c>
      <c r="AH478" s="10">
        <v>0</v>
      </c>
      <c r="AI478" s="10">
        <v>45</v>
      </c>
      <c r="AJ478" s="23">
        <f>IF(AI478*0.1&lt;=6,AI478*0.1,6)</f>
        <v>4.5</v>
      </c>
      <c r="AK478" s="20">
        <f>AF478+AH478+AJ478</f>
        <v>4.5</v>
      </c>
      <c r="AL478" s="20">
        <f>M478+R478+AD478+AK478</f>
        <v>56.012</v>
      </c>
    </row>
    <row r="479" spans="1:38" ht="12.75" customHeight="1" x14ac:dyDescent="0.25">
      <c r="A479" s="5">
        <v>478</v>
      </c>
      <c r="B479" s="10" t="s">
        <v>425</v>
      </c>
      <c r="C479" s="10" t="s">
        <v>37</v>
      </c>
      <c r="D479" s="10" t="s">
        <v>1284</v>
      </c>
      <c r="E479" s="10" t="s">
        <v>1285</v>
      </c>
      <c r="F479" s="10" t="s">
        <v>452</v>
      </c>
      <c r="G479" s="10">
        <v>1412</v>
      </c>
      <c r="H479" s="20">
        <f>IF(G479*0.012&lt;=21,G479*0.012,21)</f>
        <v>16.943999999999999</v>
      </c>
      <c r="I479" s="20">
        <v>150</v>
      </c>
      <c r="J479" s="20">
        <f>IF(I479*0.12&lt;=20,I479*0.12,20)</f>
        <v>18</v>
      </c>
      <c r="K479" s="10">
        <v>34</v>
      </c>
      <c r="L479" s="20">
        <f>IF(K479*0.2&lt;=9,K479*0.2,9)</f>
        <v>6.8000000000000007</v>
      </c>
      <c r="M479" s="20">
        <f>H479+J479+L479</f>
        <v>41.744</v>
      </c>
      <c r="N479" s="7">
        <v>3</v>
      </c>
      <c r="O479" s="7">
        <v>4</v>
      </c>
      <c r="P479" s="21">
        <v>0</v>
      </c>
      <c r="Q479" s="7">
        <v>0</v>
      </c>
      <c r="R479" s="7">
        <f>IF(O479+Q479&gt;5,5,O479+Q479)</f>
        <v>4</v>
      </c>
      <c r="S479" s="10">
        <v>0</v>
      </c>
      <c r="T479" s="10">
        <v>0</v>
      </c>
      <c r="U479" s="10">
        <v>0</v>
      </c>
      <c r="V479" s="30">
        <v>0</v>
      </c>
      <c r="W479" s="31">
        <v>0</v>
      </c>
      <c r="X479" s="21">
        <v>6</v>
      </c>
      <c r="Y479" s="21">
        <v>3</v>
      </c>
      <c r="Z479" s="7">
        <v>0</v>
      </c>
      <c r="AA479" s="10">
        <v>0</v>
      </c>
      <c r="AB479" s="21">
        <v>0</v>
      </c>
      <c r="AC479" s="7">
        <v>0</v>
      </c>
      <c r="AD479" s="20">
        <f>S479+T479+U479+W479+Y479+Z479+AA479+AB479+AC479</f>
        <v>3</v>
      </c>
      <c r="AE479" s="24">
        <v>14.31</v>
      </c>
      <c r="AF479" s="20">
        <f>IF(AE479*0.23&lt;=7,AE479*0.23,7)</f>
        <v>3.2913000000000001</v>
      </c>
      <c r="AG479" s="6">
        <v>0</v>
      </c>
      <c r="AH479" s="10">
        <v>0</v>
      </c>
      <c r="AI479" s="10">
        <v>23</v>
      </c>
      <c r="AJ479" s="23">
        <f>IF(AI479*0.1&lt;=6,AI479*0.1,6)</f>
        <v>2.3000000000000003</v>
      </c>
      <c r="AK479" s="20">
        <f>AF479+AH479+AJ479</f>
        <v>5.5913000000000004</v>
      </c>
      <c r="AL479" s="20">
        <f>M479+R479+AD479+AK479</f>
        <v>54.335300000000004</v>
      </c>
    </row>
    <row r="480" spans="1:38" ht="12.75" customHeight="1" x14ac:dyDescent="0.25">
      <c r="A480" s="5">
        <v>479</v>
      </c>
      <c r="B480" s="10" t="s">
        <v>425</v>
      </c>
      <c r="C480" s="10" t="s">
        <v>37</v>
      </c>
      <c r="D480" s="10" t="s">
        <v>1286</v>
      </c>
      <c r="E480" s="10" t="s">
        <v>1287</v>
      </c>
      <c r="F480" s="10" t="s">
        <v>452</v>
      </c>
      <c r="G480" s="10">
        <v>1422</v>
      </c>
      <c r="H480" s="20">
        <f>IF(G480*0.012&lt;=21,G480*0.012,21)</f>
        <v>17.064</v>
      </c>
      <c r="I480" s="20">
        <v>142</v>
      </c>
      <c r="J480" s="20">
        <f>IF(I480*0.12&lt;=20,I480*0.12,20)</f>
        <v>17.04</v>
      </c>
      <c r="K480" s="10">
        <v>32</v>
      </c>
      <c r="L480" s="20">
        <f>IF(K480*0.2&lt;=9,K480*0.2,9)</f>
        <v>6.4</v>
      </c>
      <c r="M480" s="20">
        <f>H480+J480+L480</f>
        <v>40.503999999999998</v>
      </c>
      <c r="N480" s="7">
        <v>3</v>
      </c>
      <c r="O480" s="7">
        <v>4</v>
      </c>
      <c r="P480" s="21">
        <v>0</v>
      </c>
      <c r="Q480" s="7">
        <v>0</v>
      </c>
      <c r="R480" s="7">
        <f>IF(O480+Q480&gt;5,5,O480+Q480)</f>
        <v>4</v>
      </c>
      <c r="S480" s="10">
        <v>0</v>
      </c>
      <c r="T480" s="10">
        <v>0</v>
      </c>
      <c r="U480" s="10">
        <v>0</v>
      </c>
      <c r="V480" s="30">
        <v>0</v>
      </c>
      <c r="W480" s="31">
        <v>0</v>
      </c>
      <c r="X480" s="21">
        <v>4</v>
      </c>
      <c r="Y480" s="21">
        <v>3</v>
      </c>
      <c r="Z480" s="7">
        <v>0</v>
      </c>
      <c r="AA480" s="10">
        <v>0</v>
      </c>
      <c r="AB480" s="21">
        <v>0</v>
      </c>
      <c r="AC480" s="7">
        <v>0</v>
      </c>
      <c r="AD480" s="20">
        <f>S480+T480+U480+W480+Y480+Z480+AA480+AB480+AC480</f>
        <v>3</v>
      </c>
      <c r="AE480" s="24" t="s">
        <v>877</v>
      </c>
      <c r="AF480" s="20">
        <v>0</v>
      </c>
      <c r="AG480" s="6">
        <v>0</v>
      </c>
      <c r="AH480" s="10">
        <v>0</v>
      </c>
      <c r="AI480" s="10">
        <v>21</v>
      </c>
      <c r="AJ480" s="23">
        <f>IF(AI480*0.1&lt;=6,AI480*0.1,6)</f>
        <v>2.1</v>
      </c>
      <c r="AK480" s="20">
        <f>AF480+AH480+AJ480</f>
        <v>2.1</v>
      </c>
      <c r="AL480" s="20">
        <f>M480+R480+AD480+AK480</f>
        <v>49.603999999999999</v>
      </c>
    </row>
    <row r="481" spans="1:38" ht="12.75" customHeight="1" x14ac:dyDescent="0.25">
      <c r="A481" s="5">
        <v>480</v>
      </c>
      <c r="B481" s="10" t="s">
        <v>425</v>
      </c>
      <c r="C481" s="10" t="s">
        <v>98</v>
      </c>
      <c r="D481" s="10" t="s">
        <v>687</v>
      </c>
      <c r="E481" s="10" t="s">
        <v>1288</v>
      </c>
      <c r="F481" s="10" t="s">
        <v>629</v>
      </c>
      <c r="G481" s="10">
        <v>1132</v>
      </c>
      <c r="H481" s="20">
        <f>IF(G481*0.012&lt;=21,G481*0.012,21)</f>
        <v>13.584</v>
      </c>
      <c r="I481" s="20">
        <v>124</v>
      </c>
      <c r="J481" s="20">
        <f>IF(I481*0.12&lt;=20,I481*0.12,20)</f>
        <v>14.879999999999999</v>
      </c>
      <c r="K481" s="10">
        <v>34</v>
      </c>
      <c r="L481" s="20">
        <f>IF(K481*0.2&lt;=9,K481*0.2,9)</f>
        <v>6.8000000000000007</v>
      </c>
      <c r="M481" s="20">
        <f>H481+J481+L481</f>
        <v>35.263999999999996</v>
      </c>
      <c r="N481" s="7">
        <v>1</v>
      </c>
      <c r="O481" s="7">
        <v>0</v>
      </c>
      <c r="P481" s="21">
        <v>2</v>
      </c>
      <c r="Q481" s="7">
        <v>4</v>
      </c>
      <c r="R481" s="7">
        <f>IF(O481+Q481&gt;5,5,O481+Q481)</f>
        <v>4</v>
      </c>
      <c r="S481" s="10">
        <v>0</v>
      </c>
      <c r="T481" s="10">
        <v>0</v>
      </c>
      <c r="U481" s="22">
        <v>3</v>
      </c>
      <c r="V481" s="30">
        <v>9</v>
      </c>
      <c r="W481" s="31">
        <v>7</v>
      </c>
      <c r="X481" s="21">
        <v>1</v>
      </c>
      <c r="Y481" s="21">
        <v>2</v>
      </c>
      <c r="Z481" s="7">
        <v>0</v>
      </c>
      <c r="AA481" s="10">
        <v>0</v>
      </c>
      <c r="AB481" s="21">
        <v>0</v>
      </c>
      <c r="AC481" s="7">
        <v>0</v>
      </c>
      <c r="AD481" s="20">
        <f>S481+T481+U481+W481+Y481+Z481+AA481+AB481+AC481</f>
        <v>12</v>
      </c>
      <c r="AE481" s="24">
        <v>9.81</v>
      </c>
      <c r="AF481" s="20">
        <f>IF(AE481*0.23&lt;=7,AE481*0.23,7)</f>
        <v>2.2563000000000004</v>
      </c>
      <c r="AG481" s="6">
        <v>0</v>
      </c>
      <c r="AH481" s="10">
        <v>0</v>
      </c>
      <c r="AI481" s="10">
        <v>45</v>
      </c>
      <c r="AJ481" s="23">
        <f>IF(AI481*0.1&lt;=6,AI481*0.1,6)</f>
        <v>4.5</v>
      </c>
      <c r="AK481" s="20">
        <f>AF481+AH481+AJ481</f>
        <v>6.7563000000000004</v>
      </c>
      <c r="AL481" s="20">
        <f>M481+R481+AD481+AK481</f>
        <v>58.020299999999999</v>
      </c>
    </row>
    <row r="482" spans="1:38" ht="12.75" customHeight="1" x14ac:dyDescent="0.25">
      <c r="A482" s="5">
        <v>481</v>
      </c>
      <c r="B482" s="10" t="s">
        <v>425</v>
      </c>
      <c r="C482" s="10" t="s">
        <v>98</v>
      </c>
      <c r="D482" s="10" t="s">
        <v>692</v>
      </c>
      <c r="E482" s="10" t="s">
        <v>1289</v>
      </c>
      <c r="F482" s="10" t="s">
        <v>452</v>
      </c>
      <c r="G482" s="10">
        <v>1327</v>
      </c>
      <c r="H482" s="20">
        <f>IF(G482*0.012&lt;=21,G482*0.012,21)</f>
        <v>15.923999999999999</v>
      </c>
      <c r="I482" s="20">
        <v>127</v>
      </c>
      <c r="J482" s="20">
        <f>IF(I482*0.12&lt;=20,I482*0.12,20)</f>
        <v>15.24</v>
      </c>
      <c r="K482" s="10">
        <v>31</v>
      </c>
      <c r="L482" s="20">
        <f>IF(K482*0.2&lt;=9,K482*0.2,9)</f>
        <v>6.2</v>
      </c>
      <c r="M482" s="20">
        <f>H482+J482+L482</f>
        <v>37.364000000000004</v>
      </c>
      <c r="N482" s="7">
        <v>1</v>
      </c>
      <c r="O482" s="7">
        <v>0</v>
      </c>
      <c r="P482" s="21">
        <v>2</v>
      </c>
      <c r="Q482" s="7">
        <v>4</v>
      </c>
      <c r="R482" s="7">
        <f>IF(O482+Q482&gt;5,5,O482+Q482)</f>
        <v>4</v>
      </c>
      <c r="S482" s="10">
        <v>0</v>
      </c>
      <c r="T482" s="10">
        <v>0</v>
      </c>
      <c r="U482" s="22">
        <v>3</v>
      </c>
      <c r="V482" s="30">
        <v>6</v>
      </c>
      <c r="W482" s="31">
        <v>6</v>
      </c>
      <c r="X482" s="21">
        <v>1</v>
      </c>
      <c r="Y482" s="21">
        <v>2</v>
      </c>
      <c r="Z482" s="7">
        <v>0</v>
      </c>
      <c r="AA482" s="10">
        <v>0</v>
      </c>
      <c r="AB482" s="21">
        <v>0</v>
      </c>
      <c r="AC482" s="7">
        <v>0</v>
      </c>
      <c r="AD482" s="20">
        <f>S482+T482+U482+W482+Y482+Z482+AA482+AB482+AC482</f>
        <v>11</v>
      </c>
      <c r="AE482" s="24" t="s">
        <v>877</v>
      </c>
      <c r="AF482" s="20">
        <v>0</v>
      </c>
      <c r="AG482" s="6">
        <v>0</v>
      </c>
      <c r="AH482" s="10">
        <v>0</v>
      </c>
      <c r="AI482" s="10">
        <v>20</v>
      </c>
      <c r="AJ482" s="23">
        <f>IF(AI482*0.1&lt;=6,AI482*0.1,6)</f>
        <v>2</v>
      </c>
      <c r="AK482" s="20">
        <f>AF482+AH482+AJ482</f>
        <v>2</v>
      </c>
      <c r="AL482" s="20">
        <f>M482+R482+AD482+AK482</f>
        <v>54.364000000000004</v>
      </c>
    </row>
    <row r="483" spans="1:38" ht="12.75" customHeight="1" x14ac:dyDescent="0.25">
      <c r="A483" s="5">
        <v>482</v>
      </c>
      <c r="B483" s="10" t="s">
        <v>425</v>
      </c>
      <c r="C483" s="10" t="s">
        <v>98</v>
      </c>
      <c r="D483" s="10" t="s">
        <v>695</v>
      </c>
      <c r="E483" s="10" t="s">
        <v>1290</v>
      </c>
      <c r="F483" s="10" t="s">
        <v>629</v>
      </c>
      <c r="G483" s="10">
        <v>830</v>
      </c>
      <c r="H483" s="20">
        <f>IF(G483*0.012&lt;=21,G483*0.012,21)</f>
        <v>9.9600000000000009</v>
      </c>
      <c r="I483" s="20">
        <v>80</v>
      </c>
      <c r="J483" s="20">
        <f>IF(I483*0.12&lt;=20,I483*0.12,20)</f>
        <v>9.6</v>
      </c>
      <c r="K483" s="10">
        <v>25</v>
      </c>
      <c r="L483" s="20">
        <f>IF(K483*0.2&lt;=9,K483*0.2,9)</f>
        <v>5</v>
      </c>
      <c r="M483" s="20">
        <f>H483+J483+L483</f>
        <v>24.560000000000002</v>
      </c>
      <c r="N483" s="7">
        <v>1</v>
      </c>
      <c r="O483" s="7">
        <v>0</v>
      </c>
      <c r="P483" s="21">
        <v>2</v>
      </c>
      <c r="Q483" s="7">
        <v>4</v>
      </c>
      <c r="R483" s="7">
        <f>IF(O483+Q483&gt;5,5,O483+Q483)</f>
        <v>4</v>
      </c>
      <c r="S483" s="10">
        <v>0</v>
      </c>
      <c r="T483" s="10">
        <v>0</v>
      </c>
      <c r="U483" s="10">
        <v>0</v>
      </c>
      <c r="V483" s="24" t="s">
        <v>1349</v>
      </c>
      <c r="W483" s="6">
        <v>0</v>
      </c>
      <c r="X483" s="21">
        <v>0</v>
      </c>
      <c r="Y483" s="21">
        <v>0</v>
      </c>
      <c r="Z483" s="7">
        <v>0</v>
      </c>
      <c r="AA483" s="10">
        <v>0</v>
      </c>
      <c r="AB483" s="21">
        <v>0</v>
      </c>
      <c r="AC483" s="7">
        <v>0</v>
      </c>
      <c r="AD483" s="20">
        <f>S483+T483+U483+W483+Y483+Z483+AA483+AB483+AC483</f>
        <v>0</v>
      </c>
      <c r="AE483" s="24" t="s">
        <v>877</v>
      </c>
      <c r="AF483" s="20">
        <v>0</v>
      </c>
      <c r="AG483" s="6">
        <v>0</v>
      </c>
      <c r="AH483" s="10">
        <v>0</v>
      </c>
      <c r="AI483" s="10">
        <v>19</v>
      </c>
      <c r="AJ483" s="23">
        <f>IF(AI483*0.1&lt;=6,AI483*0.1,6)</f>
        <v>1.9000000000000001</v>
      </c>
      <c r="AK483" s="20">
        <f>AF483+AH483+AJ483</f>
        <v>1.9000000000000001</v>
      </c>
      <c r="AL483" s="20">
        <f>M483+R483+AD483+AK483</f>
        <v>30.46</v>
      </c>
    </row>
    <row r="484" spans="1:38" ht="12.75" customHeight="1" x14ac:dyDescent="0.25">
      <c r="A484" s="5">
        <v>483</v>
      </c>
      <c r="B484" s="10" t="s">
        <v>425</v>
      </c>
      <c r="C484" s="10" t="s">
        <v>116</v>
      </c>
      <c r="D484" s="10" t="s">
        <v>743</v>
      </c>
      <c r="E484" s="10" t="s">
        <v>744</v>
      </c>
      <c r="F484" s="10" t="s">
        <v>452</v>
      </c>
      <c r="G484" s="10">
        <v>1452</v>
      </c>
      <c r="H484" s="20">
        <f>IF(G484*0.012&lt;=21,G484*0.012,21)</f>
        <v>17.423999999999999</v>
      </c>
      <c r="I484" s="20">
        <v>36</v>
      </c>
      <c r="J484" s="20">
        <f>IF(I484*0.12&lt;=20,I484*0.12,20)</f>
        <v>4.32</v>
      </c>
      <c r="K484" s="10">
        <v>17</v>
      </c>
      <c r="L484" s="20">
        <f>IF(K484*0.2&lt;=9,K484*0.2,9)</f>
        <v>3.4000000000000004</v>
      </c>
      <c r="M484" s="20">
        <f>H484+J484+L484</f>
        <v>25.143999999999998</v>
      </c>
      <c r="N484" s="25" t="s">
        <v>876</v>
      </c>
      <c r="O484" s="7">
        <v>5</v>
      </c>
      <c r="P484" s="21">
        <v>0</v>
      </c>
      <c r="Q484" s="7">
        <v>0</v>
      </c>
      <c r="R484" s="7">
        <f>IF(O484+Q484&gt;5,5,O484+Q484)</f>
        <v>5</v>
      </c>
      <c r="S484" s="10">
        <v>0</v>
      </c>
      <c r="T484" s="10">
        <v>0</v>
      </c>
      <c r="U484" s="10">
        <v>3</v>
      </c>
      <c r="V484" s="30">
        <v>0</v>
      </c>
      <c r="W484" s="31">
        <v>0</v>
      </c>
      <c r="X484" s="21">
        <v>2</v>
      </c>
      <c r="Y484" s="21">
        <v>2</v>
      </c>
      <c r="Z484" s="7">
        <v>0</v>
      </c>
      <c r="AA484" s="10">
        <v>0</v>
      </c>
      <c r="AB484" s="21">
        <v>0</v>
      </c>
      <c r="AC484" s="7">
        <v>0</v>
      </c>
      <c r="AD484" s="20">
        <f>S484+T484+U484+W484+Y484+Z484+AA484+AB484+AC484</f>
        <v>5</v>
      </c>
      <c r="AE484" s="10" t="s">
        <v>1350</v>
      </c>
      <c r="AF484" s="10">
        <v>7</v>
      </c>
      <c r="AG484" s="6">
        <v>0</v>
      </c>
      <c r="AH484" s="10">
        <v>0</v>
      </c>
      <c r="AI484" s="10">
        <v>0</v>
      </c>
      <c r="AJ484" s="23">
        <f>IF(AI484*0.1&lt;=6,AI484*0.1,6)</f>
        <v>0</v>
      </c>
      <c r="AK484" s="20">
        <f>AF484+AH484+AJ484</f>
        <v>7</v>
      </c>
      <c r="AL484" s="20">
        <f>M484+R484+AD484+AK484</f>
        <v>42.143999999999998</v>
      </c>
    </row>
    <row r="485" spans="1:38" ht="12.75" customHeight="1" x14ac:dyDescent="0.25">
      <c r="A485" s="5">
        <v>484</v>
      </c>
      <c r="B485" s="10" t="s">
        <v>425</v>
      </c>
      <c r="C485" s="10" t="s">
        <v>121</v>
      </c>
      <c r="D485" s="10" t="s">
        <v>764</v>
      </c>
      <c r="E485" s="10" t="s">
        <v>1291</v>
      </c>
      <c r="F485" s="10" t="s">
        <v>452</v>
      </c>
      <c r="G485" s="16">
        <v>750</v>
      </c>
      <c r="H485" s="20">
        <f>IF(G485*0.012&lt;=21,G485*0.012,21)</f>
        <v>9</v>
      </c>
      <c r="I485" s="20">
        <v>69</v>
      </c>
      <c r="J485" s="20">
        <f>IF(I485*0.12&lt;=20,I485*0.12,20)</f>
        <v>8.2799999999999994</v>
      </c>
      <c r="K485" s="10">
        <v>23</v>
      </c>
      <c r="L485" s="20">
        <f>IF(K485*0.2&lt;=9,K485*0.2,9)</f>
        <v>4.6000000000000005</v>
      </c>
      <c r="M485" s="20">
        <f>H485+J485+L485</f>
        <v>21.880000000000003</v>
      </c>
      <c r="N485" s="7">
        <v>1</v>
      </c>
      <c r="O485" s="7">
        <v>0</v>
      </c>
      <c r="P485" s="21">
        <v>2</v>
      </c>
      <c r="Q485" s="7">
        <v>3</v>
      </c>
      <c r="R485" s="7">
        <f>IF(O485+Q485&gt;5,5,O485+Q485)</f>
        <v>3</v>
      </c>
      <c r="S485" s="10">
        <v>0</v>
      </c>
      <c r="T485" s="10">
        <v>0</v>
      </c>
      <c r="U485" s="10">
        <v>0</v>
      </c>
      <c r="V485" s="24" t="s">
        <v>1349</v>
      </c>
      <c r="W485" s="31">
        <v>0</v>
      </c>
      <c r="X485" s="21">
        <v>0</v>
      </c>
      <c r="Y485" s="21">
        <v>0</v>
      </c>
      <c r="Z485" s="7">
        <v>0</v>
      </c>
      <c r="AA485" s="10">
        <v>0</v>
      </c>
      <c r="AB485" s="21">
        <v>0</v>
      </c>
      <c r="AC485" s="7">
        <v>0</v>
      </c>
      <c r="AD485" s="20">
        <f>S485+T485+U485+W485+Y485+Z485+AA485+AB485+AC485</f>
        <v>0</v>
      </c>
      <c r="AE485" s="24" t="s">
        <v>877</v>
      </c>
      <c r="AF485" s="20">
        <v>0</v>
      </c>
      <c r="AG485" s="6">
        <v>0</v>
      </c>
      <c r="AH485" s="10">
        <v>0</v>
      </c>
      <c r="AI485" s="10">
        <v>9</v>
      </c>
      <c r="AJ485" s="23">
        <f>IF(AI485*0.1&lt;=6,AI485*0.1,6)</f>
        <v>0.9</v>
      </c>
      <c r="AK485" s="20">
        <f>AF485+AH485+AJ485</f>
        <v>0.9</v>
      </c>
      <c r="AL485" s="20">
        <f>M485+R485+AD485+AK485</f>
        <v>25.78</v>
      </c>
    </row>
    <row r="486" spans="1:38" ht="12.75" customHeight="1" x14ac:dyDescent="0.25">
      <c r="A486" s="5">
        <v>485</v>
      </c>
      <c r="B486" s="10" t="s">
        <v>425</v>
      </c>
      <c r="C486" s="10" t="s">
        <v>37</v>
      </c>
      <c r="D486" s="10" t="s">
        <v>513</v>
      </c>
      <c r="E486" s="10" t="s">
        <v>1292</v>
      </c>
      <c r="F486" s="10" t="s">
        <v>514</v>
      </c>
      <c r="G486" s="10">
        <v>889</v>
      </c>
      <c r="H486" s="20">
        <f>IF(G486*0.012&lt;=21,G486*0.012,21)</f>
        <v>10.668000000000001</v>
      </c>
      <c r="I486" s="20">
        <v>107</v>
      </c>
      <c r="J486" s="20">
        <f>IF(I486*0.12&lt;=20,I486*0.12,20)</f>
        <v>12.84</v>
      </c>
      <c r="K486" s="10">
        <v>26</v>
      </c>
      <c r="L486" s="20">
        <f>IF(K486*0.2&lt;=9,K486*0.2,9)</f>
        <v>5.2</v>
      </c>
      <c r="M486" s="20">
        <f>H486+J486+L486</f>
        <v>28.708000000000002</v>
      </c>
      <c r="N486" s="7">
        <v>3</v>
      </c>
      <c r="O486" s="7">
        <v>4</v>
      </c>
      <c r="P486" s="21">
        <v>0</v>
      </c>
      <c r="Q486" s="7">
        <v>0</v>
      </c>
      <c r="R486" s="7">
        <f>IF(O486+Q486&gt;5,5,O486+Q486)</f>
        <v>4</v>
      </c>
      <c r="S486" s="10">
        <v>0</v>
      </c>
      <c r="T486" s="10">
        <v>0</v>
      </c>
      <c r="U486" s="10">
        <v>0</v>
      </c>
      <c r="V486" s="30">
        <v>0</v>
      </c>
      <c r="W486" s="31">
        <v>0</v>
      </c>
      <c r="X486" s="21">
        <v>4</v>
      </c>
      <c r="Y486" s="21">
        <v>3</v>
      </c>
      <c r="Z486" s="7">
        <v>0</v>
      </c>
      <c r="AA486" s="10">
        <v>0</v>
      </c>
      <c r="AB486" s="21">
        <v>0</v>
      </c>
      <c r="AC486" s="7">
        <v>0</v>
      </c>
      <c r="AD486" s="20">
        <f>S486+T486+U486+W486+Y486+Z486+AA486+AB486+AC486</f>
        <v>3</v>
      </c>
      <c r="AE486" s="24">
        <v>46.12</v>
      </c>
      <c r="AF486" s="20">
        <f>IF(AE486*0.23&lt;=7,AE486*0.23,7)</f>
        <v>7</v>
      </c>
      <c r="AG486" s="6">
        <v>0</v>
      </c>
      <c r="AH486" s="10">
        <v>0</v>
      </c>
      <c r="AI486" s="10">
        <v>22</v>
      </c>
      <c r="AJ486" s="23">
        <f>IF(AI486*0.1&lt;=6,AI486*0.1,6)</f>
        <v>2.2000000000000002</v>
      </c>
      <c r="AK486" s="20">
        <f>AF486+AH486+AJ486</f>
        <v>9.1999999999999993</v>
      </c>
      <c r="AL486" s="20">
        <f>M486+R486+AD486+AK486</f>
        <v>44.908000000000001</v>
      </c>
    </row>
    <row r="487" spans="1:38" ht="12.75" customHeight="1" x14ac:dyDescent="0.25">
      <c r="A487" s="5">
        <v>486</v>
      </c>
      <c r="B487" s="10" t="s">
        <v>425</v>
      </c>
      <c r="C487" s="10" t="s">
        <v>37</v>
      </c>
      <c r="D487" s="10" t="s">
        <v>553</v>
      </c>
      <c r="E487" s="10" t="s">
        <v>1293</v>
      </c>
      <c r="F487" s="10" t="s">
        <v>554</v>
      </c>
      <c r="G487" s="10">
        <v>718</v>
      </c>
      <c r="H487" s="20">
        <f>IF(G487*0.012&lt;=21,G487*0.012,21)</f>
        <v>8.6159999999999997</v>
      </c>
      <c r="I487" s="20">
        <v>82</v>
      </c>
      <c r="J487" s="20">
        <f>IF(I487*0.12&lt;=20,I487*0.12,20)</f>
        <v>9.84</v>
      </c>
      <c r="K487" s="10">
        <v>20</v>
      </c>
      <c r="L487" s="20">
        <f>IF(K487*0.2&lt;=9,K487*0.2,9)</f>
        <v>4</v>
      </c>
      <c r="M487" s="20">
        <f>H487+J487+L487</f>
        <v>22.456</v>
      </c>
      <c r="N487" s="7">
        <v>3</v>
      </c>
      <c r="O487" s="7">
        <v>4</v>
      </c>
      <c r="P487" s="21">
        <v>0</v>
      </c>
      <c r="Q487" s="7">
        <v>0</v>
      </c>
      <c r="R487" s="7">
        <f>IF(O487+Q487&gt;5,5,O487+Q487)</f>
        <v>4</v>
      </c>
      <c r="S487" s="10">
        <v>0</v>
      </c>
      <c r="T487" s="10">
        <v>0</v>
      </c>
      <c r="U487" s="10">
        <v>0</v>
      </c>
      <c r="V487" s="30">
        <v>0</v>
      </c>
      <c r="W487" s="31">
        <v>0</v>
      </c>
      <c r="X487" s="21">
        <v>4</v>
      </c>
      <c r="Y487" s="21">
        <v>3</v>
      </c>
      <c r="Z487" s="7">
        <v>0</v>
      </c>
      <c r="AA487" s="10">
        <v>0</v>
      </c>
      <c r="AB487" s="21">
        <v>0</v>
      </c>
      <c r="AC487" s="7">
        <v>0</v>
      </c>
      <c r="AD487" s="20">
        <f>S487+T487+U487+W487+Y487+Z487+AA487+AB487+AC487</f>
        <v>3</v>
      </c>
      <c r="AE487" s="24" t="s">
        <v>877</v>
      </c>
      <c r="AF487" s="20">
        <v>0</v>
      </c>
      <c r="AG487" s="6">
        <v>0</v>
      </c>
      <c r="AH487" s="10">
        <v>0</v>
      </c>
      <c r="AI487" s="10">
        <v>11</v>
      </c>
      <c r="AJ487" s="23">
        <f>IF(AI487*0.1&lt;=6,AI487*0.1,6)</f>
        <v>1.1000000000000001</v>
      </c>
      <c r="AK487" s="20">
        <f>AF487+AH487+AJ487</f>
        <v>1.1000000000000001</v>
      </c>
      <c r="AL487" s="20">
        <f>M487+R487+AD487+AK487</f>
        <v>30.556000000000001</v>
      </c>
    </row>
    <row r="488" spans="1:38" ht="12.75" customHeight="1" x14ac:dyDescent="0.25">
      <c r="A488" s="5">
        <v>487</v>
      </c>
      <c r="B488" s="10" t="s">
        <v>425</v>
      </c>
      <c r="C488" s="10" t="s">
        <v>37</v>
      </c>
      <c r="D488" s="10" t="s">
        <v>555</v>
      </c>
      <c r="E488" s="10" t="s">
        <v>1294</v>
      </c>
      <c r="F488" s="10" t="s">
        <v>556</v>
      </c>
      <c r="G488" s="10">
        <v>967</v>
      </c>
      <c r="H488" s="20">
        <f>IF(G488*0.012&lt;=21,G488*0.012,21)</f>
        <v>11.604000000000001</v>
      </c>
      <c r="I488" s="20">
        <v>106</v>
      </c>
      <c r="J488" s="20">
        <f>IF(I488*0.12&lt;=20,I488*0.12,20)</f>
        <v>12.719999999999999</v>
      </c>
      <c r="K488" s="10">
        <v>26</v>
      </c>
      <c r="L488" s="20">
        <f>IF(K488*0.2&lt;=9,K488*0.2,9)</f>
        <v>5.2</v>
      </c>
      <c r="M488" s="20">
        <f>H488+J488+L488</f>
        <v>29.523999999999997</v>
      </c>
      <c r="N488" s="7">
        <v>3</v>
      </c>
      <c r="O488" s="7">
        <v>4</v>
      </c>
      <c r="P488" s="21">
        <v>0</v>
      </c>
      <c r="Q488" s="7">
        <v>0</v>
      </c>
      <c r="R488" s="7">
        <f>IF(O488+Q488&gt;5,5,O488+Q488)</f>
        <v>4</v>
      </c>
      <c r="S488" s="10">
        <v>0</v>
      </c>
      <c r="T488" s="10">
        <v>0</v>
      </c>
      <c r="U488" s="10">
        <v>0</v>
      </c>
      <c r="V488" s="24">
        <v>0</v>
      </c>
      <c r="W488" s="31">
        <v>0</v>
      </c>
      <c r="X488" s="21">
        <v>3</v>
      </c>
      <c r="Y488" s="21">
        <v>2</v>
      </c>
      <c r="Z488" s="7">
        <v>0</v>
      </c>
      <c r="AA488" s="10">
        <v>0</v>
      </c>
      <c r="AB488" s="21">
        <v>0</v>
      </c>
      <c r="AC488" s="7">
        <v>0</v>
      </c>
      <c r="AD488" s="20">
        <f>S488+T488+U488+W488+Y488+Z488+AA488+AB488+AC488</f>
        <v>2</v>
      </c>
      <c r="AE488" s="24" t="s">
        <v>877</v>
      </c>
      <c r="AF488" s="20">
        <v>0</v>
      </c>
      <c r="AG488" s="6">
        <v>0</v>
      </c>
      <c r="AH488" s="10">
        <v>0</v>
      </c>
      <c r="AI488" s="10">
        <v>23</v>
      </c>
      <c r="AJ488" s="23">
        <f>IF(AI488*0.1&lt;=6,AI488*0.1,6)</f>
        <v>2.3000000000000003</v>
      </c>
      <c r="AK488" s="20">
        <f>AF488+AH488+AJ488</f>
        <v>2.3000000000000003</v>
      </c>
      <c r="AL488" s="20">
        <f>M488+R488+AD488+AK488</f>
        <v>37.823999999999998</v>
      </c>
    </row>
    <row r="489" spans="1:38" ht="12.75" customHeight="1" x14ac:dyDescent="0.25">
      <c r="A489" s="5">
        <v>488</v>
      </c>
      <c r="B489" s="10" t="s">
        <v>425</v>
      </c>
      <c r="C489" s="10" t="s">
        <v>37</v>
      </c>
      <c r="D489" s="10" t="s">
        <v>557</v>
      </c>
      <c r="E489" s="10" t="s">
        <v>1295</v>
      </c>
      <c r="F489" s="10" t="s">
        <v>558</v>
      </c>
      <c r="G489" s="10">
        <v>881</v>
      </c>
      <c r="H489" s="20">
        <f>IF(G489*0.012&lt;=21,G489*0.012,21)</f>
        <v>10.572000000000001</v>
      </c>
      <c r="I489" s="20">
        <v>88</v>
      </c>
      <c r="J489" s="20">
        <f>IF(I489*0.12&lt;=20,I489*0.12,20)</f>
        <v>10.559999999999999</v>
      </c>
      <c r="K489" s="10">
        <v>24</v>
      </c>
      <c r="L489" s="20">
        <f>IF(K489*0.2&lt;=9,K489*0.2,9)</f>
        <v>4.8000000000000007</v>
      </c>
      <c r="M489" s="20">
        <f>H489+J489+L489</f>
        <v>25.931999999999999</v>
      </c>
      <c r="N489" s="25">
        <v>3</v>
      </c>
      <c r="O489" s="7">
        <v>4</v>
      </c>
      <c r="P489" s="21">
        <v>0</v>
      </c>
      <c r="Q489" s="7">
        <v>0</v>
      </c>
      <c r="R489" s="7">
        <f>IF(O489+Q489&gt;5,5,O489+Q489)</f>
        <v>4</v>
      </c>
      <c r="S489" s="10">
        <v>0</v>
      </c>
      <c r="T489" s="10">
        <v>0</v>
      </c>
      <c r="U489" s="10">
        <v>0</v>
      </c>
      <c r="V489" s="30">
        <v>0</v>
      </c>
      <c r="W489" s="31">
        <v>0</v>
      </c>
      <c r="X489" s="21">
        <v>5</v>
      </c>
      <c r="Y489" s="21">
        <v>3</v>
      </c>
      <c r="Z489" s="7">
        <v>0</v>
      </c>
      <c r="AA489" s="10">
        <v>0</v>
      </c>
      <c r="AB489" s="21">
        <v>0</v>
      </c>
      <c r="AC489" s="7">
        <v>0</v>
      </c>
      <c r="AD489" s="20">
        <f>S489+T489+U489+W489+Y489+Z489+AA489+AB489+AC489</f>
        <v>3</v>
      </c>
      <c r="AE489" s="10">
        <v>9.65</v>
      </c>
      <c r="AF489" s="20">
        <f>IF(AE489*0.23&lt;=7,AE489*0.23,7)</f>
        <v>2.2195</v>
      </c>
      <c r="AG489" s="6">
        <v>0</v>
      </c>
      <c r="AH489" s="10">
        <v>0</v>
      </c>
      <c r="AI489" s="10">
        <v>19</v>
      </c>
      <c r="AJ489" s="23">
        <f>IF(AI489*0.1&lt;=6,AI489*0.1,6)</f>
        <v>1.9000000000000001</v>
      </c>
      <c r="AK489" s="20">
        <f>AF489+AH489+AJ489</f>
        <v>4.1195000000000004</v>
      </c>
      <c r="AL489" s="20">
        <f>M489+R489+AD489+AK489</f>
        <v>37.051500000000004</v>
      </c>
    </row>
    <row r="490" spans="1:38" ht="12.75" customHeight="1" x14ac:dyDescent="0.25">
      <c r="A490" s="5">
        <v>489</v>
      </c>
      <c r="B490" s="10" t="s">
        <v>425</v>
      </c>
      <c r="C490" s="10" t="s">
        <v>37</v>
      </c>
      <c r="D490" s="10" t="s">
        <v>559</v>
      </c>
      <c r="E490" s="10" t="s">
        <v>1296</v>
      </c>
      <c r="F490" s="10" t="s">
        <v>560</v>
      </c>
      <c r="G490" s="10">
        <v>954</v>
      </c>
      <c r="H490" s="20">
        <f>IF(G490*0.012&lt;=21,G490*0.012,21)</f>
        <v>11.448</v>
      </c>
      <c r="I490" s="20">
        <v>112</v>
      </c>
      <c r="J490" s="20">
        <f>IF(I490*0.12&lt;=20,I490*0.12,20)</f>
        <v>13.44</v>
      </c>
      <c r="K490" s="10">
        <v>25</v>
      </c>
      <c r="L490" s="20">
        <f>IF(K490*0.2&lt;=9,K490*0.2,9)</f>
        <v>5</v>
      </c>
      <c r="M490" s="20">
        <f>H490+J490+L490</f>
        <v>29.887999999999998</v>
      </c>
      <c r="N490" s="7">
        <v>3</v>
      </c>
      <c r="O490" s="7">
        <v>4</v>
      </c>
      <c r="P490" s="21">
        <v>0</v>
      </c>
      <c r="Q490" s="7">
        <v>0</v>
      </c>
      <c r="R490" s="7">
        <f>IF(O490+Q490&gt;5,5,O490+Q490)</f>
        <v>4</v>
      </c>
      <c r="S490" s="10">
        <v>0</v>
      </c>
      <c r="T490" s="10">
        <v>0</v>
      </c>
      <c r="U490" s="10">
        <v>0</v>
      </c>
      <c r="V490" s="24">
        <v>0</v>
      </c>
      <c r="W490" s="31">
        <v>0</v>
      </c>
      <c r="X490" s="21">
        <v>4</v>
      </c>
      <c r="Y490" s="21">
        <v>3</v>
      </c>
      <c r="Z490" s="7">
        <v>0</v>
      </c>
      <c r="AA490" s="10">
        <v>0</v>
      </c>
      <c r="AB490" s="21">
        <v>0</v>
      </c>
      <c r="AC490" s="7">
        <v>0</v>
      </c>
      <c r="AD490" s="20">
        <f>S490+T490+U490+W490+Y490+Z490+AA490+AB490+AC490</f>
        <v>3</v>
      </c>
      <c r="AE490" s="24">
        <v>16.46</v>
      </c>
      <c r="AF490" s="20">
        <f>IF(AE490*0.23&lt;=7,AE490*0.23,7)</f>
        <v>3.7858000000000005</v>
      </c>
      <c r="AG490" s="6">
        <v>0</v>
      </c>
      <c r="AH490" s="10">
        <v>0</v>
      </c>
      <c r="AI490" s="10">
        <v>24</v>
      </c>
      <c r="AJ490" s="23">
        <f>IF(AI490*0.1&lt;=6,AI490*0.1,6)</f>
        <v>2.4000000000000004</v>
      </c>
      <c r="AK490" s="20">
        <f>AF490+AH490+AJ490</f>
        <v>6.1858000000000004</v>
      </c>
      <c r="AL490" s="20">
        <f>M490+R490+AD490+AK490</f>
        <v>43.073799999999999</v>
      </c>
    </row>
    <row r="491" spans="1:38" ht="12.75" customHeight="1" x14ac:dyDescent="0.25">
      <c r="A491" s="5">
        <v>490</v>
      </c>
      <c r="B491" s="10" t="s">
        <v>425</v>
      </c>
      <c r="C491" s="10" t="s">
        <v>37</v>
      </c>
      <c r="D491" s="10" t="s">
        <v>593</v>
      </c>
      <c r="E491" s="10" t="s">
        <v>1297</v>
      </c>
      <c r="F491" s="10" t="s">
        <v>515</v>
      </c>
      <c r="G491" s="10">
        <v>921</v>
      </c>
      <c r="H491" s="20">
        <f>IF(G491*0.012&lt;=21,G491*0.012,21)</f>
        <v>11.052</v>
      </c>
      <c r="I491" s="20">
        <v>117</v>
      </c>
      <c r="J491" s="20">
        <f>IF(I491*0.12&lt;=20,I491*0.12,20)</f>
        <v>14.04</v>
      </c>
      <c r="K491" s="10">
        <v>29</v>
      </c>
      <c r="L491" s="20">
        <f>IF(K491*0.2&lt;=9,K491*0.2,9)</f>
        <v>5.8000000000000007</v>
      </c>
      <c r="M491" s="20">
        <f>H491+J491+L491</f>
        <v>30.891999999999999</v>
      </c>
      <c r="N491" s="7">
        <v>3</v>
      </c>
      <c r="O491" s="7">
        <v>4</v>
      </c>
      <c r="P491" s="21">
        <v>0</v>
      </c>
      <c r="Q491" s="7">
        <v>0</v>
      </c>
      <c r="R491" s="7">
        <f>IF(O491+Q491&gt;5,5,O491+Q491)</f>
        <v>4</v>
      </c>
      <c r="S491" s="10">
        <v>0</v>
      </c>
      <c r="T491" s="10">
        <v>0</v>
      </c>
      <c r="U491" s="10">
        <v>0</v>
      </c>
      <c r="V491" s="30">
        <v>0</v>
      </c>
      <c r="W491" s="31">
        <v>0</v>
      </c>
      <c r="X491" s="21">
        <v>3</v>
      </c>
      <c r="Y491" s="21">
        <v>2</v>
      </c>
      <c r="Z491" s="7">
        <v>0</v>
      </c>
      <c r="AA491" s="10">
        <v>0</v>
      </c>
      <c r="AB491" s="21">
        <v>0</v>
      </c>
      <c r="AC491" s="7">
        <v>0</v>
      </c>
      <c r="AD491" s="20">
        <f>S491+T491+U491+W491+Y491+Z491+AA491+AB491+AC491</f>
        <v>2</v>
      </c>
      <c r="AE491" s="24">
        <v>10.75</v>
      </c>
      <c r="AF491" s="20">
        <f>IF(AE491*0.23&lt;=7,AE491*0.23,7)</f>
        <v>2.4725000000000001</v>
      </c>
      <c r="AG491" s="6">
        <v>0</v>
      </c>
      <c r="AH491" s="10">
        <v>0</v>
      </c>
      <c r="AI491" s="10">
        <v>33</v>
      </c>
      <c r="AJ491" s="23">
        <f>IF(AI491*0.1&lt;=6,AI491*0.1,6)</f>
        <v>3.3000000000000003</v>
      </c>
      <c r="AK491" s="20">
        <f>AF491+AH491+AJ491</f>
        <v>5.7725000000000009</v>
      </c>
      <c r="AL491" s="20">
        <f>M491+R491+AD491+AK491</f>
        <v>42.664499999999997</v>
      </c>
    </row>
    <row r="492" spans="1:38" ht="12.75" customHeight="1" x14ac:dyDescent="0.25">
      <c r="A492" s="5">
        <v>491</v>
      </c>
      <c r="B492" s="10" t="s">
        <v>425</v>
      </c>
      <c r="C492" s="10" t="s">
        <v>37</v>
      </c>
      <c r="D492" s="10" t="s">
        <v>594</v>
      </c>
      <c r="E492" s="10" t="s">
        <v>1298</v>
      </c>
      <c r="F492" s="10" t="s">
        <v>595</v>
      </c>
      <c r="G492" s="10">
        <v>796</v>
      </c>
      <c r="H492" s="20">
        <f>IF(G492*0.012&lt;=21,G492*0.012,21)</f>
        <v>9.5519999999999996</v>
      </c>
      <c r="I492" s="20">
        <v>86</v>
      </c>
      <c r="J492" s="20">
        <f>IF(I492*0.12&lt;=20,I492*0.12,20)</f>
        <v>10.32</v>
      </c>
      <c r="K492" s="10">
        <v>20</v>
      </c>
      <c r="L492" s="20">
        <f>IF(K492*0.2&lt;=9,K492*0.2,9)</f>
        <v>4</v>
      </c>
      <c r="M492" s="20">
        <f>H492+J492+L492</f>
        <v>23.872</v>
      </c>
      <c r="N492" s="7">
        <v>3</v>
      </c>
      <c r="O492" s="7">
        <v>4</v>
      </c>
      <c r="P492" s="21">
        <v>0</v>
      </c>
      <c r="Q492" s="7">
        <v>0</v>
      </c>
      <c r="R492" s="7">
        <f>IF(O492+Q492&gt;5,5,O492+Q492)</f>
        <v>4</v>
      </c>
      <c r="S492" s="10">
        <v>0</v>
      </c>
      <c r="T492" s="10">
        <v>0</v>
      </c>
      <c r="U492" s="10">
        <v>0</v>
      </c>
      <c r="V492" s="30">
        <v>0</v>
      </c>
      <c r="W492" s="31">
        <v>0</v>
      </c>
      <c r="X492" s="21">
        <v>2</v>
      </c>
      <c r="Y492" s="21">
        <v>2</v>
      </c>
      <c r="Z492" s="7">
        <v>0</v>
      </c>
      <c r="AA492" s="10">
        <v>0</v>
      </c>
      <c r="AB492" s="21">
        <v>0</v>
      </c>
      <c r="AC492" s="7">
        <v>0</v>
      </c>
      <c r="AD492" s="20">
        <f>S492+T492+U492+W492+Y492+Z492+AA492+AB492+AC492</f>
        <v>2</v>
      </c>
      <c r="AE492" s="24" t="s">
        <v>877</v>
      </c>
      <c r="AF492" s="20">
        <v>0</v>
      </c>
      <c r="AG492" s="6">
        <v>0</v>
      </c>
      <c r="AH492" s="10">
        <v>0</v>
      </c>
      <c r="AI492" s="10">
        <v>26</v>
      </c>
      <c r="AJ492" s="23">
        <f>IF(AI492*0.1&lt;=6,AI492*0.1,6)</f>
        <v>2.6</v>
      </c>
      <c r="AK492" s="20">
        <f>AF492+AH492+AJ492</f>
        <v>2.6</v>
      </c>
      <c r="AL492" s="20">
        <f>M492+R492+AD492+AK492</f>
        <v>32.472000000000001</v>
      </c>
    </row>
    <row r="493" spans="1:38" ht="12.75" customHeight="1" x14ac:dyDescent="0.25">
      <c r="A493" s="5">
        <v>492</v>
      </c>
      <c r="B493" s="10" t="s">
        <v>425</v>
      </c>
      <c r="C493" s="10" t="s">
        <v>37</v>
      </c>
      <c r="D493" s="10" t="s">
        <v>596</v>
      </c>
      <c r="E493" s="10" t="s">
        <v>1299</v>
      </c>
      <c r="F493" s="10" t="s">
        <v>515</v>
      </c>
      <c r="G493" s="10">
        <v>1186</v>
      </c>
      <c r="H493" s="20">
        <f>IF(G493*0.012&lt;=21,G493*0.012,21)</f>
        <v>14.232000000000001</v>
      </c>
      <c r="I493" s="20">
        <v>135</v>
      </c>
      <c r="J493" s="20">
        <f>IF(I493*0.12&lt;=20,I493*0.12,20)</f>
        <v>16.2</v>
      </c>
      <c r="K493" s="10">
        <v>32</v>
      </c>
      <c r="L493" s="20">
        <f>IF(K493*0.2&lt;=9,K493*0.2,9)</f>
        <v>6.4</v>
      </c>
      <c r="M493" s="20">
        <f>H493+J493+L493</f>
        <v>36.832000000000001</v>
      </c>
      <c r="N493" s="7">
        <v>3</v>
      </c>
      <c r="O493" s="7">
        <v>4</v>
      </c>
      <c r="P493" s="21">
        <v>0</v>
      </c>
      <c r="Q493" s="7">
        <v>0</v>
      </c>
      <c r="R493" s="7">
        <f>IF(O493+Q493&gt;5,5,O493+Q493)</f>
        <v>4</v>
      </c>
      <c r="S493" s="10">
        <v>0</v>
      </c>
      <c r="T493" s="10">
        <v>0</v>
      </c>
      <c r="U493" s="10">
        <v>0</v>
      </c>
      <c r="V493" s="30">
        <v>0</v>
      </c>
      <c r="W493" s="31">
        <v>0</v>
      </c>
      <c r="X493" s="21">
        <v>6</v>
      </c>
      <c r="Y493" s="21">
        <v>3</v>
      </c>
      <c r="Z493" s="7">
        <v>0</v>
      </c>
      <c r="AA493" s="10">
        <v>0</v>
      </c>
      <c r="AB493" s="21">
        <v>0</v>
      </c>
      <c r="AC493" s="7">
        <v>0</v>
      </c>
      <c r="AD493" s="20">
        <f>S493+T493+U493+W493+Y493+Z493+AA493+AB493+AC493</f>
        <v>3</v>
      </c>
      <c r="AE493" s="24">
        <v>9.6999999999999993</v>
      </c>
      <c r="AF493" s="20">
        <f>IF(AE493*0.23&lt;=7,AE493*0.23,7)</f>
        <v>2.2309999999999999</v>
      </c>
      <c r="AG493" s="6">
        <v>0</v>
      </c>
      <c r="AH493" s="10">
        <v>0</v>
      </c>
      <c r="AI493" s="10">
        <v>42</v>
      </c>
      <c r="AJ493" s="23">
        <f>IF(AI493*0.1&lt;=6,AI493*0.1,6)</f>
        <v>4.2</v>
      </c>
      <c r="AK493" s="20">
        <f>AF493+AH493+AJ493</f>
        <v>6.431</v>
      </c>
      <c r="AL493" s="20">
        <f>M493+R493+AD493+AK493</f>
        <v>50.262999999999998</v>
      </c>
    </row>
    <row r="494" spans="1:38" ht="12.75" customHeight="1" x14ac:dyDescent="0.25">
      <c r="A494" s="5">
        <v>493</v>
      </c>
      <c r="B494" s="10" t="s">
        <v>425</v>
      </c>
      <c r="C494" s="10" t="s">
        <v>37</v>
      </c>
      <c r="D494" s="10" t="s">
        <v>597</v>
      </c>
      <c r="E494" s="10" t="s">
        <v>1300</v>
      </c>
      <c r="F494" s="10" t="s">
        <v>515</v>
      </c>
      <c r="G494" s="10">
        <v>1131</v>
      </c>
      <c r="H494" s="20">
        <f>IF(G494*0.012&lt;=21,G494*0.012,21)</f>
        <v>13.572000000000001</v>
      </c>
      <c r="I494" s="20">
        <v>128</v>
      </c>
      <c r="J494" s="20">
        <f>IF(I494*0.12&lt;=20,I494*0.12,20)</f>
        <v>15.36</v>
      </c>
      <c r="K494" s="10">
        <v>37</v>
      </c>
      <c r="L494" s="20">
        <f>IF(K494*0.2&lt;=9,K494*0.2,9)</f>
        <v>7.4</v>
      </c>
      <c r="M494" s="20">
        <f>H494+J494+L494</f>
        <v>36.332000000000001</v>
      </c>
      <c r="N494" s="7">
        <v>3</v>
      </c>
      <c r="O494" s="7">
        <v>4</v>
      </c>
      <c r="P494" s="21">
        <v>0</v>
      </c>
      <c r="Q494" s="7">
        <v>0</v>
      </c>
      <c r="R494" s="7">
        <f>IF(O494+Q494&gt;5,5,O494+Q494)</f>
        <v>4</v>
      </c>
      <c r="S494" s="10">
        <v>0</v>
      </c>
      <c r="T494" s="10">
        <v>0</v>
      </c>
      <c r="U494" s="10">
        <v>0</v>
      </c>
      <c r="V494" s="30">
        <v>0</v>
      </c>
      <c r="W494" s="31">
        <v>0</v>
      </c>
      <c r="X494" s="21">
        <v>6</v>
      </c>
      <c r="Y494" s="21">
        <v>3</v>
      </c>
      <c r="Z494" s="7">
        <v>0</v>
      </c>
      <c r="AA494" s="10">
        <v>0</v>
      </c>
      <c r="AB494" s="21">
        <v>0</v>
      </c>
      <c r="AC494" s="7">
        <v>0</v>
      </c>
      <c r="AD494" s="20">
        <f>S494+T494+U494+W494+Y494+Z494+AA494+AB494+AC494</f>
        <v>3</v>
      </c>
      <c r="AE494" s="24">
        <v>9.99</v>
      </c>
      <c r="AF494" s="20">
        <f>IF(AE494*0.23&lt;=7,AE494*0.23,7)</f>
        <v>2.2977000000000003</v>
      </c>
      <c r="AG494" s="6">
        <v>0</v>
      </c>
      <c r="AH494" s="10">
        <v>0</v>
      </c>
      <c r="AI494" s="10">
        <v>24</v>
      </c>
      <c r="AJ494" s="23">
        <f>IF(AI494*0.1&lt;=6,AI494*0.1,6)</f>
        <v>2.4000000000000004</v>
      </c>
      <c r="AK494" s="20">
        <f>AF494+AH494+AJ494</f>
        <v>4.6977000000000011</v>
      </c>
      <c r="AL494" s="20">
        <f>M494+R494+AD494+AK494</f>
        <v>48.029700000000005</v>
      </c>
    </row>
    <row r="495" spans="1:38" ht="12.75" customHeight="1" x14ac:dyDescent="0.25">
      <c r="A495" s="5">
        <v>494</v>
      </c>
      <c r="B495" s="10" t="s">
        <v>425</v>
      </c>
      <c r="C495" s="10" t="s">
        <v>37</v>
      </c>
      <c r="D495" s="10" t="s">
        <v>598</v>
      </c>
      <c r="E495" s="10" t="s">
        <v>1301</v>
      </c>
      <c r="F495" s="10" t="s">
        <v>515</v>
      </c>
      <c r="G495" s="10">
        <v>1113</v>
      </c>
      <c r="H495" s="20">
        <f>IF(G495*0.012&lt;=21,G495*0.012,21)</f>
        <v>13.356</v>
      </c>
      <c r="I495" s="20">
        <v>145</v>
      </c>
      <c r="J495" s="20">
        <f>IF(I495*0.12&lt;=20,I495*0.12,20)</f>
        <v>17.399999999999999</v>
      </c>
      <c r="K495" s="10">
        <v>33</v>
      </c>
      <c r="L495" s="20">
        <f>IF(K495*0.2&lt;=9,K495*0.2,9)</f>
        <v>6.6000000000000005</v>
      </c>
      <c r="M495" s="20">
        <f>H495+J495+L495</f>
        <v>37.356000000000002</v>
      </c>
      <c r="N495" s="7">
        <v>3</v>
      </c>
      <c r="O495" s="7">
        <v>4</v>
      </c>
      <c r="P495" s="21">
        <v>0</v>
      </c>
      <c r="Q495" s="7">
        <v>0</v>
      </c>
      <c r="R495" s="7">
        <f>IF(O495+Q495&gt;5,5,O495+Q495)</f>
        <v>4</v>
      </c>
      <c r="S495" s="10">
        <v>0</v>
      </c>
      <c r="T495" s="10">
        <v>0</v>
      </c>
      <c r="U495" s="10">
        <v>0</v>
      </c>
      <c r="V495" s="30">
        <v>0</v>
      </c>
      <c r="W495" s="31">
        <v>0</v>
      </c>
      <c r="X495" s="21">
        <v>4</v>
      </c>
      <c r="Y495" s="21">
        <v>3</v>
      </c>
      <c r="Z495" s="7">
        <v>0</v>
      </c>
      <c r="AA495" s="10">
        <v>0</v>
      </c>
      <c r="AB495" s="21">
        <v>0</v>
      </c>
      <c r="AC495" s="7">
        <v>0</v>
      </c>
      <c r="AD495" s="20">
        <f>S495+T495+U495+W495+Y495+Z495+AA495+AB495+AC495</f>
        <v>3</v>
      </c>
      <c r="AE495" s="24">
        <v>24.44</v>
      </c>
      <c r="AF495" s="20">
        <f>IF(AE495*0.23&lt;=7,AE495*0.23,7)</f>
        <v>5.6212000000000009</v>
      </c>
      <c r="AG495" s="6">
        <v>0</v>
      </c>
      <c r="AH495" s="10">
        <v>0</v>
      </c>
      <c r="AI495" s="10">
        <v>38</v>
      </c>
      <c r="AJ495" s="23">
        <f>IF(AI495*0.1&lt;=6,AI495*0.1,6)</f>
        <v>3.8000000000000003</v>
      </c>
      <c r="AK495" s="20">
        <f>AF495+AH495+AJ495</f>
        <v>9.4212000000000007</v>
      </c>
      <c r="AL495" s="20">
        <f>M495+R495+AD495+AK495</f>
        <v>53.777200000000001</v>
      </c>
    </row>
    <row r="496" spans="1:38" ht="12.75" customHeight="1" x14ac:dyDescent="0.25">
      <c r="A496" s="5">
        <v>495</v>
      </c>
      <c r="B496" s="10" t="s">
        <v>425</v>
      </c>
      <c r="C496" s="10" t="s">
        <v>37</v>
      </c>
      <c r="D496" s="10" t="s">
        <v>648</v>
      </c>
      <c r="E496" s="10" t="s">
        <v>1302</v>
      </c>
      <c r="F496" s="10" t="s">
        <v>649</v>
      </c>
      <c r="G496" s="10">
        <v>1320</v>
      </c>
      <c r="H496" s="20">
        <f>IF(G496*0.012&lt;=21,G496*0.012,21)</f>
        <v>15.84</v>
      </c>
      <c r="I496" s="20">
        <v>133.5</v>
      </c>
      <c r="J496" s="20">
        <f>IF(I496*0.12&lt;=20,I496*0.12,20)</f>
        <v>16.02</v>
      </c>
      <c r="K496" s="10">
        <v>30</v>
      </c>
      <c r="L496" s="20">
        <f>IF(K496*0.2&lt;=9,K496*0.2,9)</f>
        <v>6</v>
      </c>
      <c r="M496" s="20">
        <f>H496+J496+L496</f>
        <v>37.86</v>
      </c>
      <c r="N496" s="7">
        <v>3</v>
      </c>
      <c r="O496" s="7">
        <v>4</v>
      </c>
      <c r="P496" s="21">
        <v>0</v>
      </c>
      <c r="Q496" s="7">
        <v>0</v>
      </c>
      <c r="R496" s="7">
        <f>IF(O496+Q496&gt;5,5,O496+Q496)</f>
        <v>4</v>
      </c>
      <c r="S496" s="10">
        <v>0</v>
      </c>
      <c r="T496" s="10">
        <v>0</v>
      </c>
      <c r="U496" s="10">
        <v>0</v>
      </c>
      <c r="V496" s="30">
        <v>0</v>
      </c>
      <c r="W496" s="31">
        <v>0</v>
      </c>
      <c r="X496" s="21">
        <v>8</v>
      </c>
      <c r="Y496" s="21">
        <v>4</v>
      </c>
      <c r="Z496" s="7">
        <v>0</v>
      </c>
      <c r="AA496" s="10">
        <v>0</v>
      </c>
      <c r="AB496" s="21">
        <v>0</v>
      </c>
      <c r="AC496" s="7">
        <v>0</v>
      </c>
      <c r="AD496" s="20">
        <f>S496+T496+U496+W496+Y496+Z496+AA496+AB496+AC496</f>
        <v>4</v>
      </c>
      <c r="AE496" s="24">
        <v>15.45</v>
      </c>
      <c r="AF496" s="20">
        <f>IF(AE496*0.23&lt;=7,AE496*0.23,7)</f>
        <v>3.5535000000000001</v>
      </c>
      <c r="AG496" s="6">
        <v>0</v>
      </c>
      <c r="AH496" s="10">
        <v>0</v>
      </c>
      <c r="AI496" s="10">
        <v>26</v>
      </c>
      <c r="AJ496" s="23">
        <f>IF(AI496*0.1&lt;=6,AI496*0.1,6)</f>
        <v>2.6</v>
      </c>
      <c r="AK496" s="20">
        <f>AF496+AH496+AJ496</f>
        <v>6.1535000000000002</v>
      </c>
      <c r="AL496" s="20">
        <f>M496+R496+AD496+AK496</f>
        <v>52.013500000000001</v>
      </c>
    </row>
    <row r="497" spans="1:38" ht="12.75" customHeight="1" x14ac:dyDescent="0.25">
      <c r="A497" s="5">
        <v>496</v>
      </c>
      <c r="B497" s="10" t="s">
        <v>425</v>
      </c>
      <c r="C497" s="10" t="s">
        <v>37</v>
      </c>
      <c r="D497" s="10" t="s">
        <v>650</v>
      </c>
      <c r="E497" s="10" t="s">
        <v>1303</v>
      </c>
      <c r="F497" s="10" t="s">
        <v>649</v>
      </c>
      <c r="G497" s="10">
        <v>1279</v>
      </c>
      <c r="H497" s="20">
        <f>IF(G497*0.012&lt;=21,G497*0.012,21)</f>
        <v>15.348000000000001</v>
      </c>
      <c r="I497" s="20">
        <v>127</v>
      </c>
      <c r="J497" s="20">
        <f>IF(I497*0.12&lt;=20,I497*0.12,20)</f>
        <v>15.24</v>
      </c>
      <c r="K497" s="10">
        <v>31</v>
      </c>
      <c r="L497" s="20">
        <f>IF(K497*0.2&lt;=9,K497*0.2,9)</f>
        <v>6.2</v>
      </c>
      <c r="M497" s="20">
        <f>H497+J497+L497</f>
        <v>36.788000000000004</v>
      </c>
      <c r="N497" s="7">
        <v>3</v>
      </c>
      <c r="O497" s="7">
        <v>4</v>
      </c>
      <c r="P497" s="21">
        <v>0</v>
      </c>
      <c r="Q497" s="7">
        <v>0</v>
      </c>
      <c r="R497" s="7">
        <f>IF(O497+Q497&gt;5,5,O497+Q497)</f>
        <v>4</v>
      </c>
      <c r="S497" s="10">
        <v>0</v>
      </c>
      <c r="T497" s="10">
        <v>0</v>
      </c>
      <c r="U497" s="10">
        <v>0</v>
      </c>
      <c r="V497" s="30">
        <v>0</v>
      </c>
      <c r="W497" s="31">
        <v>0</v>
      </c>
      <c r="X497" s="21">
        <v>6</v>
      </c>
      <c r="Y497" s="21">
        <v>3</v>
      </c>
      <c r="Z497" s="7">
        <v>0</v>
      </c>
      <c r="AA497" s="10">
        <v>0</v>
      </c>
      <c r="AB497" s="21">
        <v>0</v>
      </c>
      <c r="AC497" s="7">
        <v>0</v>
      </c>
      <c r="AD497" s="20">
        <f>S497+T497+U497+W497+Y497+Z497+AA497+AB497+AC497</f>
        <v>3</v>
      </c>
      <c r="AE497" s="24">
        <v>17.98</v>
      </c>
      <c r="AF497" s="20">
        <f>IF(AE497*0.23&lt;=7,AE497*0.23,7)</f>
        <v>4.1354000000000006</v>
      </c>
      <c r="AG497" s="6">
        <v>0</v>
      </c>
      <c r="AH497" s="10">
        <v>0</v>
      </c>
      <c r="AI497" s="10">
        <v>26</v>
      </c>
      <c r="AJ497" s="23">
        <f>IF(AI497*0.1&lt;=6,AI497*0.1,6)</f>
        <v>2.6</v>
      </c>
      <c r="AK497" s="20">
        <f>AF497+AH497+AJ497</f>
        <v>6.7354000000000003</v>
      </c>
      <c r="AL497" s="20">
        <f>M497+R497+AD497+AK497</f>
        <v>50.523400000000002</v>
      </c>
    </row>
    <row r="498" spans="1:38" ht="12.75" customHeight="1" x14ac:dyDescent="0.25">
      <c r="A498" s="5">
        <v>497</v>
      </c>
      <c r="B498" s="10" t="s">
        <v>425</v>
      </c>
      <c r="C498" s="10" t="s">
        <v>37</v>
      </c>
      <c r="D498" s="10" t="s">
        <v>651</v>
      </c>
      <c r="E498" s="10" t="s">
        <v>1304</v>
      </c>
      <c r="F498" s="10" t="s">
        <v>649</v>
      </c>
      <c r="G498" s="10">
        <v>1303</v>
      </c>
      <c r="H498" s="20">
        <f>IF(G498*0.012&lt;=21,G498*0.012,21)</f>
        <v>15.636000000000001</v>
      </c>
      <c r="I498" s="20">
        <v>144</v>
      </c>
      <c r="J498" s="20">
        <f>IF(I498*0.12&lt;=20,I498*0.12,20)</f>
        <v>17.28</v>
      </c>
      <c r="K498" s="10">
        <v>32</v>
      </c>
      <c r="L498" s="20">
        <f>IF(K498*0.2&lt;=9,K498*0.2,9)</f>
        <v>6.4</v>
      </c>
      <c r="M498" s="20">
        <f>H498+J498+L498</f>
        <v>39.316000000000003</v>
      </c>
      <c r="N498" s="7">
        <v>3</v>
      </c>
      <c r="O498" s="7">
        <v>4</v>
      </c>
      <c r="P498" s="21">
        <v>0</v>
      </c>
      <c r="Q498" s="7">
        <v>0</v>
      </c>
      <c r="R498" s="7">
        <f>IF(O498+Q498&gt;5,5,O498+Q498)</f>
        <v>4</v>
      </c>
      <c r="S498" s="10">
        <v>0</v>
      </c>
      <c r="T498" s="10">
        <v>0</v>
      </c>
      <c r="U498" s="10">
        <v>0</v>
      </c>
      <c r="V498" s="30">
        <v>0</v>
      </c>
      <c r="W498" s="31">
        <v>0</v>
      </c>
      <c r="X498" s="21">
        <v>9</v>
      </c>
      <c r="Y498" s="21">
        <v>4</v>
      </c>
      <c r="Z498" s="7">
        <v>0</v>
      </c>
      <c r="AA498" s="10">
        <v>0</v>
      </c>
      <c r="AB498" s="21">
        <v>0</v>
      </c>
      <c r="AC498" s="7">
        <v>0</v>
      </c>
      <c r="AD498" s="20">
        <f>S498+T498+U498+W498+Y498+Z498+AA498+AB498+AC498</f>
        <v>4</v>
      </c>
      <c r="AE498" s="24">
        <v>13.12</v>
      </c>
      <c r="AF498" s="20">
        <f>IF(AE498*0.23&lt;=7,AE498*0.23,7)</f>
        <v>3.0175999999999998</v>
      </c>
      <c r="AG498" s="6">
        <v>0</v>
      </c>
      <c r="AH498" s="10">
        <v>0</v>
      </c>
      <c r="AI498" s="10">
        <v>32</v>
      </c>
      <c r="AJ498" s="23">
        <f>IF(AI498*0.1&lt;=6,AI498*0.1,6)</f>
        <v>3.2</v>
      </c>
      <c r="AK498" s="20">
        <f>AF498+AH498+AJ498</f>
        <v>6.2176</v>
      </c>
      <c r="AL498" s="20">
        <f>M498+R498+AD498+AK498</f>
        <v>53.5336</v>
      </c>
    </row>
    <row r="499" spans="1:38" ht="12.75" customHeight="1" x14ac:dyDescent="0.25">
      <c r="A499" s="5">
        <v>498</v>
      </c>
      <c r="B499" s="10" t="s">
        <v>425</v>
      </c>
      <c r="C499" s="10" t="s">
        <v>37</v>
      </c>
      <c r="D499" s="10" t="s">
        <v>652</v>
      </c>
      <c r="E499" s="10" t="s">
        <v>1305</v>
      </c>
      <c r="F499" s="10" t="s">
        <v>653</v>
      </c>
      <c r="G499" s="10">
        <v>1081</v>
      </c>
      <c r="H499" s="20">
        <f>IF(G499*0.012&lt;=21,G499*0.012,21)</f>
        <v>12.972</v>
      </c>
      <c r="I499" s="20">
        <v>113</v>
      </c>
      <c r="J499" s="20">
        <f>IF(I499*0.12&lt;=20,I499*0.12,20)</f>
        <v>13.559999999999999</v>
      </c>
      <c r="K499" s="10">
        <v>27</v>
      </c>
      <c r="L499" s="20">
        <f>IF(K499*0.2&lt;=9,K499*0.2,9)</f>
        <v>5.4</v>
      </c>
      <c r="M499" s="20">
        <f>H499+J499+L499</f>
        <v>31.931999999999995</v>
      </c>
      <c r="N499" s="7">
        <v>3</v>
      </c>
      <c r="O499" s="7">
        <v>4</v>
      </c>
      <c r="P499" s="21">
        <v>0</v>
      </c>
      <c r="Q499" s="7">
        <v>0</v>
      </c>
      <c r="R499" s="7">
        <f>IF(O499+Q499&gt;5,5,O499+Q499)</f>
        <v>4</v>
      </c>
      <c r="S499" s="10">
        <v>0</v>
      </c>
      <c r="T499" s="10">
        <v>0</v>
      </c>
      <c r="U499" s="10">
        <v>0</v>
      </c>
      <c r="V499" s="30">
        <v>0</v>
      </c>
      <c r="W499" s="31">
        <v>0</v>
      </c>
      <c r="X499" s="21">
        <v>6</v>
      </c>
      <c r="Y499" s="21">
        <v>3</v>
      </c>
      <c r="Z499" s="7">
        <v>0</v>
      </c>
      <c r="AA499" s="10">
        <v>0</v>
      </c>
      <c r="AB499" s="21">
        <v>0</v>
      </c>
      <c r="AC499" s="7">
        <v>0</v>
      </c>
      <c r="AD499" s="20">
        <f>S499+T499+U499+W499+Y499+Z499+AA499+AB499+AC499</f>
        <v>3</v>
      </c>
      <c r="AE499" s="24">
        <v>13.88</v>
      </c>
      <c r="AF499" s="20">
        <f>IF(AE499*0.23&lt;=7,AE499*0.23,7)</f>
        <v>3.1924000000000001</v>
      </c>
      <c r="AG499" s="6">
        <v>0</v>
      </c>
      <c r="AH499" s="10">
        <v>0</v>
      </c>
      <c r="AI499" s="10">
        <v>24</v>
      </c>
      <c r="AJ499" s="23">
        <f>IF(AI499*0.1&lt;=6,AI499*0.1,6)</f>
        <v>2.4000000000000004</v>
      </c>
      <c r="AK499" s="20">
        <f>AF499+AH499+AJ499</f>
        <v>5.5924000000000005</v>
      </c>
      <c r="AL499" s="20">
        <f>M499+R499+AD499+AK499</f>
        <v>44.524399999999993</v>
      </c>
    </row>
    <row r="500" spans="1:38" ht="12.75" customHeight="1" x14ac:dyDescent="0.25">
      <c r="A500" s="5">
        <v>499</v>
      </c>
      <c r="B500" s="10" t="s">
        <v>425</v>
      </c>
      <c r="C500" s="10" t="s">
        <v>37</v>
      </c>
      <c r="D500" s="10" t="s">
        <v>656</v>
      </c>
      <c r="E500" s="10" t="s">
        <v>1306</v>
      </c>
      <c r="F500" s="10" t="s">
        <v>657</v>
      </c>
      <c r="G500" s="10">
        <v>1158</v>
      </c>
      <c r="H500" s="20">
        <f>IF(G500*0.012&lt;=21,G500*0.012,21)</f>
        <v>13.896000000000001</v>
      </c>
      <c r="I500" s="20">
        <v>124</v>
      </c>
      <c r="J500" s="20">
        <f>IF(I500*0.12&lt;=20,I500*0.12,20)</f>
        <v>14.879999999999999</v>
      </c>
      <c r="K500" s="10">
        <v>31</v>
      </c>
      <c r="L500" s="20">
        <f>IF(K500*0.2&lt;=9,K500*0.2,9)</f>
        <v>6.2</v>
      </c>
      <c r="M500" s="20">
        <f>H500+J500+L500</f>
        <v>34.975999999999999</v>
      </c>
      <c r="N500" s="7">
        <v>3</v>
      </c>
      <c r="O500" s="7">
        <v>4</v>
      </c>
      <c r="P500" s="21">
        <v>0</v>
      </c>
      <c r="Q500" s="7">
        <v>0</v>
      </c>
      <c r="R500" s="7">
        <f>IF(O500+Q500&gt;5,5,O500+Q500)</f>
        <v>4</v>
      </c>
      <c r="S500" s="10">
        <v>0</v>
      </c>
      <c r="T500" s="10">
        <v>0</v>
      </c>
      <c r="U500" s="10">
        <v>0</v>
      </c>
      <c r="V500" s="30">
        <v>0</v>
      </c>
      <c r="W500" s="31">
        <v>0</v>
      </c>
      <c r="X500" s="21">
        <v>11</v>
      </c>
      <c r="Y500" s="21">
        <v>7</v>
      </c>
      <c r="Z500" s="7">
        <v>0</v>
      </c>
      <c r="AA500" s="10">
        <v>0</v>
      </c>
      <c r="AB500" s="21">
        <v>0</v>
      </c>
      <c r="AC500" s="7">
        <v>3</v>
      </c>
      <c r="AD500" s="20">
        <f>S500+T500+U500+W500+Y500+Z500+AA500+AB500+AC500</f>
        <v>10</v>
      </c>
      <c r="AE500" s="24" t="s">
        <v>877</v>
      </c>
      <c r="AF500" s="20">
        <v>0</v>
      </c>
      <c r="AG500" s="6">
        <v>0</v>
      </c>
      <c r="AH500" s="10">
        <v>0</v>
      </c>
      <c r="AI500" s="10">
        <v>26</v>
      </c>
      <c r="AJ500" s="23">
        <f>IF(AI500*0.1&lt;=6,AI500*0.1,6)</f>
        <v>2.6</v>
      </c>
      <c r="AK500" s="20">
        <f>AF500+AH500+AJ500</f>
        <v>2.6</v>
      </c>
      <c r="AL500" s="20">
        <f>M500+R500+AD500+AK500</f>
        <v>51.576000000000001</v>
      </c>
    </row>
    <row r="501" spans="1:38" ht="12.75" customHeight="1" x14ac:dyDescent="0.25">
      <c r="A501" s="5">
        <v>500</v>
      </c>
      <c r="B501" s="10" t="s">
        <v>425</v>
      </c>
      <c r="C501" s="10" t="s">
        <v>37</v>
      </c>
      <c r="D501" s="10" t="s">
        <v>658</v>
      </c>
      <c r="E501" s="10" t="s">
        <v>1307</v>
      </c>
      <c r="F501" s="10" t="s">
        <v>659</v>
      </c>
      <c r="G501" s="10">
        <v>1028</v>
      </c>
      <c r="H501" s="20">
        <f>IF(G501*0.012&lt;=21,G501*0.012,21)</f>
        <v>12.336</v>
      </c>
      <c r="I501" s="20">
        <v>123</v>
      </c>
      <c r="J501" s="20">
        <f>IF(I501*0.12&lt;=20,I501*0.12,20)</f>
        <v>14.76</v>
      </c>
      <c r="K501" s="10">
        <v>25</v>
      </c>
      <c r="L501" s="20">
        <f>IF(K501*0.2&lt;=9,K501*0.2,9)</f>
        <v>5</v>
      </c>
      <c r="M501" s="20">
        <f>H501+J501+L501</f>
        <v>32.096000000000004</v>
      </c>
      <c r="N501" s="7">
        <v>3</v>
      </c>
      <c r="O501" s="7">
        <v>4</v>
      </c>
      <c r="P501" s="21">
        <v>0</v>
      </c>
      <c r="Q501" s="7">
        <v>0</v>
      </c>
      <c r="R501" s="7">
        <f>IF(O501+Q501&gt;5,5,O501+Q501)</f>
        <v>4</v>
      </c>
      <c r="S501" s="10">
        <v>0</v>
      </c>
      <c r="T501" s="10">
        <v>0</v>
      </c>
      <c r="U501" s="10">
        <v>0</v>
      </c>
      <c r="V501" s="30">
        <v>0</v>
      </c>
      <c r="W501" s="31">
        <v>0</v>
      </c>
      <c r="X501" s="21">
        <v>5</v>
      </c>
      <c r="Y501" s="21">
        <v>3</v>
      </c>
      <c r="Z501" s="7">
        <v>0</v>
      </c>
      <c r="AA501" s="10">
        <v>0</v>
      </c>
      <c r="AB501" s="21">
        <v>0</v>
      </c>
      <c r="AC501" s="7">
        <v>0</v>
      </c>
      <c r="AD501" s="20">
        <f>S501+T501+U501+W501+Y501+Z501+AA501+AB501+AC501</f>
        <v>3</v>
      </c>
      <c r="AE501" s="24">
        <v>11.77</v>
      </c>
      <c r="AF501" s="20">
        <f>IF(AE501*0.23&lt;=7,AE501*0.23,7)</f>
        <v>2.7071000000000001</v>
      </c>
      <c r="AG501" s="6">
        <v>0</v>
      </c>
      <c r="AH501" s="10">
        <v>0</v>
      </c>
      <c r="AI501" s="10">
        <v>44</v>
      </c>
      <c r="AJ501" s="23">
        <f>IF(AI501*0.1&lt;=6,AI501*0.1,6)</f>
        <v>4.4000000000000004</v>
      </c>
      <c r="AK501" s="20">
        <f>AF501+AH501+AJ501</f>
        <v>7.1071000000000009</v>
      </c>
      <c r="AL501" s="20">
        <f>M501+R501+AD501+AK501</f>
        <v>46.203100000000006</v>
      </c>
    </row>
    <row r="502" spans="1:38" ht="12.75" customHeight="1" x14ac:dyDescent="0.25">
      <c r="A502" s="5">
        <v>501</v>
      </c>
      <c r="B502" s="10" t="s">
        <v>425</v>
      </c>
      <c r="C502" s="10" t="s">
        <v>37</v>
      </c>
      <c r="D502" s="10" t="s">
        <v>660</v>
      </c>
      <c r="E502" s="10" t="s">
        <v>1308</v>
      </c>
      <c r="F502" s="10" t="s">
        <v>659</v>
      </c>
      <c r="G502" s="10">
        <v>1384</v>
      </c>
      <c r="H502" s="20">
        <f>IF(G502*0.012&lt;=21,G502*0.012,21)</f>
        <v>16.608000000000001</v>
      </c>
      <c r="I502" s="20">
        <v>140</v>
      </c>
      <c r="J502" s="20">
        <f>IF(I502*0.12&lt;=20,I502*0.12,20)</f>
        <v>16.8</v>
      </c>
      <c r="K502" s="10">
        <v>31</v>
      </c>
      <c r="L502" s="20">
        <f>IF(K502*0.2&lt;=9,K502*0.2,9)</f>
        <v>6.2</v>
      </c>
      <c r="M502" s="20">
        <f>H502+J502+L502</f>
        <v>39.608000000000004</v>
      </c>
      <c r="N502" s="7">
        <v>3</v>
      </c>
      <c r="O502" s="7">
        <v>4</v>
      </c>
      <c r="P502" s="21">
        <v>0</v>
      </c>
      <c r="Q502" s="7">
        <v>0</v>
      </c>
      <c r="R502" s="7">
        <f>IF(O502+Q502&gt;5,5,O502+Q502)</f>
        <v>4</v>
      </c>
      <c r="S502" s="10">
        <v>0</v>
      </c>
      <c r="T502" s="10">
        <v>0</v>
      </c>
      <c r="U502" s="10">
        <v>0</v>
      </c>
      <c r="V502" s="30">
        <v>0</v>
      </c>
      <c r="W502" s="31">
        <v>0</v>
      </c>
      <c r="X502" s="21">
        <v>5</v>
      </c>
      <c r="Y502" s="21">
        <v>3</v>
      </c>
      <c r="Z502" s="7">
        <v>0</v>
      </c>
      <c r="AA502" s="10">
        <v>0</v>
      </c>
      <c r="AB502" s="21">
        <v>0</v>
      </c>
      <c r="AC502" s="7">
        <v>0</v>
      </c>
      <c r="AD502" s="20">
        <f>S502+T502+U502+W502+Y502+Z502+AA502+AB502+AC502</f>
        <v>3</v>
      </c>
      <c r="AE502" s="24">
        <v>10.98</v>
      </c>
      <c r="AF502" s="20">
        <f>IF(AE502*0.23&lt;=7,AE502*0.23,7)</f>
        <v>2.5254000000000003</v>
      </c>
      <c r="AG502" s="6">
        <v>0</v>
      </c>
      <c r="AH502" s="10">
        <v>0</v>
      </c>
      <c r="AI502" s="10">
        <v>25</v>
      </c>
      <c r="AJ502" s="23">
        <f>IF(AI502*0.1&lt;=6,AI502*0.1,6)</f>
        <v>2.5</v>
      </c>
      <c r="AK502" s="20">
        <f>AF502+AH502+AJ502</f>
        <v>5.0254000000000003</v>
      </c>
      <c r="AL502" s="20">
        <f>M502+R502+AD502+AK502</f>
        <v>51.633400000000002</v>
      </c>
    </row>
    <row r="503" spans="1:38" ht="12.75" customHeight="1" x14ac:dyDescent="0.25">
      <c r="A503" s="5">
        <v>502</v>
      </c>
      <c r="B503" s="10" t="s">
        <v>425</v>
      </c>
      <c r="C503" s="10" t="s">
        <v>37</v>
      </c>
      <c r="D503" s="10" t="s">
        <v>661</v>
      </c>
      <c r="E503" s="10" t="s">
        <v>1309</v>
      </c>
      <c r="F503" s="10" t="s">
        <v>659</v>
      </c>
      <c r="G503" s="10">
        <v>1242</v>
      </c>
      <c r="H503" s="20">
        <f>IF(G503*0.012&lt;=21,G503*0.012,21)</f>
        <v>14.904</v>
      </c>
      <c r="I503" s="20">
        <v>134</v>
      </c>
      <c r="J503" s="20">
        <f>IF(I503*0.12&lt;=20,I503*0.12,20)</f>
        <v>16.079999999999998</v>
      </c>
      <c r="K503" s="10">
        <v>27</v>
      </c>
      <c r="L503" s="20">
        <f>IF(K503*0.2&lt;=9,K503*0.2,9)</f>
        <v>5.4</v>
      </c>
      <c r="M503" s="20">
        <f>H503+J503+L503</f>
        <v>36.384</v>
      </c>
      <c r="N503" s="7">
        <v>3</v>
      </c>
      <c r="O503" s="7">
        <v>4</v>
      </c>
      <c r="P503" s="21">
        <v>0</v>
      </c>
      <c r="Q503" s="7">
        <v>0</v>
      </c>
      <c r="R503" s="7">
        <f>IF(O503+Q503&gt;5,5,O503+Q503)</f>
        <v>4</v>
      </c>
      <c r="S503" s="10">
        <v>0</v>
      </c>
      <c r="T503" s="10">
        <v>0</v>
      </c>
      <c r="U503" s="10">
        <v>0</v>
      </c>
      <c r="V503" s="30">
        <v>0</v>
      </c>
      <c r="W503" s="31">
        <v>0</v>
      </c>
      <c r="X503" s="21">
        <v>3</v>
      </c>
      <c r="Y503" s="21">
        <v>2</v>
      </c>
      <c r="Z503" s="7">
        <v>0</v>
      </c>
      <c r="AA503" s="10">
        <v>0</v>
      </c>
      <c r="AB503" s="21">
        <v>0</v>
      </c>
      <c r="AC503" s="7">
        <v>0</v>
      </c>
      <c r="AD503" s="20">
        <f>S503+T503+U503+W503+Y503+Z503+AA503+AB503+AC503</f>
        <v>2</v>
      </c>
      <c r="AE503" s="24">
        <v>19.48</v>
      </c>
      <c r="AF503" s="20">
        <f>IF(AE503*0.23&lt;=7,AE503*0.23,7)</f>
        <v>4.4804000000000004</v>
      </c>
      <c r="AG503" s="6">
        <v>0</v>
      </c>
      <c r="AH503" s="10">
        <v>0</v>
      </c>
      <c r="AI503" s="10">
        <v>33</v>
      </c>
      <c r="AJ503" s="23">
        <f>IF(AI503*0.1&lt;=6,AI503*0.1,6)</f>
        <v>3.3000000000000003</v>
      </c>
      <c r="AK503" s="20">
        <f>AF503+AH503+AJ503</f>
        <v>7.7804000000000002</v>
      </c>
      <c r="AL503" s="20">
        <f>M503+R503+AD503+AK503</f>
        <v>50.164400000000001</v>
      </c>
    </row>
    <row r="504" spans="1:38" ht="12.75" customHeight="1" x14ac:dyDescent="0.25">
      <c r="A504" s="5">
        <v>503</v>
      </c>
      <c r="B504" s="10" t="s">
        <v>425</v>
      </c>
      <c r="C504" s="10" t="s">
        <v>98</v>
      </c>
      <c r="D504" s="10" t="s">
        <v>678</v>
      </c>
      <c r="E504" s="10" t="s">
        <v>1310</v>
      </c>
      <c r="F504" s="10" t="s">
        <v>649</v>
      </c>
      <c r="G504" s="10">
        <v>1412</v>
      </c>
      <c r="H504" s="20">
        <f>IF(G504*0.012&lt;=21,G504*0.012,21)</f>
        <v>16.943999999999999</v>
      </c>
      <c r="I504" s="20">
        <v>156</v>
      </c>
      <c r="J504" s="20">
        <f>IF(I504*0.12&lt;=20,I504*0.12,20)</f>
        <v>18.72</v>
      </c>
      <c r="K504" s="10">
        <v>42</v>
      </c>
      <c r="L504" s="20">
        <f>IF(K504*0.2&lt;=9,K504*0.2,9)</f>
        <v>8.4</v>
      </c>
      <c r="M504" s="20">
        <f>H504+J504+L504</f>
        <v>44.064</v>
      </c>
      <c r="N504" s="7">
        <v>1</v>
      </c>
      <c r="O504" s="7">
        <v>0</v>
      </c>
      <c r="P504" s="21">
        <v>3</v>
      </c>
      <c r="Q504" s="7">
        <v>5</v>
      </c>
      <c r="R504" s="7">
        <f>IF(O504+Q504&gt;5,5,O504+Q504)</f>
        <v>5</v>
      </c>
      <c r="S504" s="10">
        <v>0</v>
      </c>
      <c r="T504" s="10">
        <v>0</v>
      </c>
      <c r="U504" s="22">
        <v>3</v>
      </c>
      <c r="V504" s="30">
        <v>8</v>
      </c>
      <c r="W504" s="31">
        <v>7</v>
      </c>
      <c r="X504" s="21">
        <v>3</v>
      </c>
      <c r="Y504" s="21">
        <v>2</v>
      </c>
      <c r="Z504" s="7">
        <v>5</v>
      </c>
      <c r="AA504" s="10">
        <v>0</v>
      </c>
      <c r="AB504" s="21">
        <v>0</v>
      </c>
      <c r="AC504" s="7">
        <v>0</v>
      </c>
      <c r="AD504" s="20">
        <f>S504+T504+U504+W504+Y504+Z504+AA504+AB504+AC504</f>
        <v>17</v>
      </c>
      <c r="AE504" s="24" t="s">
        <v>877</v>
      </c>
      <c r="AF504" s="20">
        <v>0</v>
      </c>
      <c r="AG504" s="6">
        <v>0</v>
      </c>
      <c r="AH504" s="10">
        <v>0</v>
      </c>
      <c r="AI504" s="10">
        <v>53</v>
      </c>
      <c r="AJ504" s="23">
        <f>IF(AI504*0.1&lt;=6,AI504*0.1,6)</f>
        <v>5.3000000000000007</v>
      </c>
      <c r="AK504" s="20">
        <f>AF504+AH504+AJ504</f>
        <v>5.3000000000000007</v>
      </c>
      <c r="AL504" s="20">
        <f>M504+R504+AD504+AK504</f>
        <v>71.36399999999999</v>
      </c>
    </row>
    <row r="505" spans="1:38" ht="12.75" customHeight="1" x14ac:dyDescent="0.25">
      <c r="A505" s="5">
        <v>504</v>
      </c>
      <c r="B505" s="10" t="s">
        <v>425</v>
      </c>
      <c r="C505" s="10" t="s">
        <v>98</v>
      </c>
      <c r="D505" s="10" t="s">
        <v>693</v>
      </c>
      <c r="E505" s="10" t="s">
        <v>1311</v>
      </c>
      <c r="F505" s="10" t="s">
        <v>659</v>
      </c>
      <c r="G505" s="10">
        <v>1132</v>
      </c>
      <c r="H505" s="20">
        <f>IF(G505*0.012&lt;=21,G505*0.012,21)</f>
        <v>13.584</v>
      </c>
      <c r="I505" s="20">
        <v>153</v>
      </c>
      <c r="J505" s="20">
        <f>IF(I505*0.12&lt;=20,I505*0.12,20)</f>
        <v>18.36</v>
      </c>
      <c r="K505" s="10">
        <v>36</v>
      </c>
      <c r="L505" s="20">
        <f>IF(K505*0.2&lt;=9,K505*0.2,9)</f>
        <v>7.2</v>
      </c>
      <c r="M505" s="20">
        <f>H505+J505+L505</f>
        <v>39.143999999999998</v>
      </c>
      <c r="N505" s="7">
        <v>1</v>
      </c>
      <c r="O505" s="7">
        <v>0</v>
      </c>
      <c r="P505" s="21">
        <v>2</v>
      </c>
      <c r="Q505" s="7">
        <v>4</v>
      </c>
      <c r="R505" s="7">
        <f>IF(O505+Q505&gt;5,5,O505+Q505)</f>
        <v>4</v>
      </c>
      <c r="S505" s="10">
        <v>0</v>
      </c>
      <c r="T505" s="10">
        <v>0</v>
      </c>
      <c r="U505" s="10">
        <v>0</v>
      </c>
      <c r="V505" s="24" t="s">
        <v>1349</v>
      </c>
      <c r="W505" s="6">
        <v>0</v>
      </c>
      <c r="X505" s="21">
        <v>1</v>
      </c>
      <c r="Y505" s="21">
        <v>2</v>
      </c>
      <c r="Z505" s="7">
        <v>5</v>
      </c>
      <c r="AA505" s="10">
        <v>0</v>
      </c>
      <c r="AB505" s="21">
        <v>0</v>
      </c>
      <c r="AC505" s="7">
        <v>0</v>
      </c>
      <c r="AD505" s="20">
        <f>S505+T505+U505+W505+Y505+Z505+AA505+AB505+AC505</f>
        <v>7</v>
      </c>
      <c r="AE505" s="24" t="s">
        <v>877</v>
      </c>
      <c r="AF505" s="20">
        <v>0</v>
      </c>
      <c r="AG505" s="6">
        <v>0</v>
      </c>
      <c r="AH505" s="10">
        <v>0</v>
      </c>
      <c r="AI505" s="10">
        <v>62</v>
      </c>
      <c r="AJ505" s="23">
        <f>IF(AI505*0.1&lt;=6,AI505*0.1,6)</f>
        <v>6</v>
      </c>
      <c r="AK505" s="20">
        <f>AF505+AH505+AJ505</f>
        <v>6</v>
      </c>
      <c r="AL505" s="20">
        <f>M505+R505+AD505+AK505</f>
        <v>56.143999999999998</v>
      </c>
    </row>
    <row r="506" spans="1:38" ht="12.75" customHeight="1" x14ac:dyDescent="0.25">
      <c r="A506" s="5">
        <v>505</v>
      </c>
      <c r="B506" s="10" t="s">
        <v>425</v>
      </c>
      <c r="C506" s="10" t="s">
        <v>98</v>
      </c>
      <c r="D506" s="10" t="s">
        <v>696</v>
      </c>
      <c r="E506" s="10" t="s">
        <v>1127</v>
      </c>
      <c r="F506" s="10" t="s">
        <v>515</v>
      </c>
      <c r="G506" s="10">
        <v>1704</v>
      </c>
      <c r="H506" s="20">
        <f>IF(G506*0.012&lt;=21,G506*0.012,21)</f>
        <v>20.448</v>
      </c>
      <c r="I506" s="20">
        <v>142</v>
      </c>
      <c r="J506" s="20">
        <f>IF(I506*0.12&lt;=20,I506*0.12,20)</f>
        <v>17.04</v>
      </c>
      <c r="K506" s="10">
        <v>39</v>
      </c>
      <c r="L506" s="20">
        <f>IF(K506*0.2&lt;=9,K506*0.2,9)</f>
        <v>7.8000000000000007</v>
      </c>
      <c r="M506" s="20">
        <f>H506+J506+L506</f>
        <v>45.287999999999997</v>
      </c>
      <c r="N506" s="7">
        <v>1</v>
      </c>
      <c r="O506" s="7">
        <v>0</v>
      </c>
      <c r="P506" s="21">
        <v>2</v>
      </c>
      <c r="Q506" s="7">
        <v>4</v>
      </c>
      <c r="R506" s="7">
        <f>IF(O506+Q506&gt;5,5,O506+Q506)</f>
        <v>4</v>
      </c>
      <c r="S506" s="10">
        <v>0</v>
      </c>
      <c r="T506" s="10">
        <v>0</v>
      </c>
      <c r="U506" s="22">
        <v>3</v>
      </c>
      <c r="V506" s="24" t="s">
        <v>1349</v>
      </c>
      <c r="W506" s="6">
        <v>0</v>
      </c>
      <c r="X506" s="21">
        <v>1</v>
      </c>
      <c r="Y506" s="21">
        <v>2</v>
      </c>
      <c r="Z506" s="7">
        <v>0</v>
      </c>
      <c r="AA506" s="10">
        <v>0</v>
      </c>
      <c r="AB506" s="21">
        <v>0</v>
      </c>
      <c r="AC506" s="7">
        <v>0</v>
      </c>
      <c r="AD506" s="20">
        <f>S506+T506+U506+W506+Y506+Z506+AA506+AB506+AC506</f>
        <v>5</v>
      </c>
      <c r="AE506" s="24" t="s">
        <v>877</v>
      </c>
      <c r="AF506" s="20">
        <v>0</v>
      </c>
      <c r="AG506" s="6">
        <v>0</v>
      </c>
      <c r="AH506" s="10">
        <v>0</v>
      </c>
      <c r="AI506" s="10">
        <v>23</v>
      </c>
      <c r="AJ506" s="23">
        <f>IF(AI506*0.1&lt;=6,AI506*0.1,6)</f>
        <v>2.3000000000000003</v>
      </c>
      <c r="AK506" s="20">
        <f>AF506+AH506+AJ506</f>
        <v>2.3000000000000003</v>
      </c>
      <c r="AL506" s="20">
        <f>M506+R506+AD506+AK506</f>
        <v>56.587999999999994</v>
      </c>
    </row>
    <row r="507" spans="1:38" ht="12.75" customHeight="1" x14ac:dyDescent="0.25">
      <c r="A507" s="5">
        <v>506</v>
      </c>
      <c r="B507" s="10" t="s">
        <v>425</v>
      </c>
      <c r="C507" s="10" t="s">
        <v>98</v>
      </c>
      <c r="D507" s="10" t="s">
        <v>697</v>
      </c>
      <c r="E507" s="10" t="s">
        <v>1312</v>
      </c>
      <c r="F507" s="10" t="s">
        <v>653</v>
      </c>
      <c r="G507" s="10">
        <v>1553</v>
      </c>
      <c r="H507" s="20">
        <f>IF(G507*0.012&lt;=21,G507*0.012,21)</f>
        <v>18.635999999999999</v>
      </c>
      <c r="I507" s="20">
        <v>146</v>
      </c>
      <c r="J507" s="20">
        <f>IF(I507*0.12&lt;=20,I507*0.12,20)</f>
        <v>17.52</v>
      </c>
      <c r="K507" s="10">
        <v>43</v>
      </c>
      <c r="L507" s="20">
        <f>IF(K507*0.2&lt;=9,K507*0.2,9)</f>
        <v>8.6</v>
      </c>
      <c r="M507" s="20">
        <f>H507+J507+L507</f>
        <v>44.756</v>
      </c>
      <c r="N507" s="7">
        <v>1</v>
      </c>
      <c r="O507" s="7">
        <v>0</v>
      </c>
      <c r="P507" s="21">
        <v>2</v>
      </c>
      <c r="Q507" s="7">
        <v>4</v>
      </c>
      <c r="R507" s="7">
        <f>IF(O507+Q507&gt;5,5,O507+Q507)</f>
        <v>4</v>
      </c>
      <c r="S507" s="10">
        <v>0</v>
      </c>
      <c r="T507" s="10">
        <v>0</v>
      </c>
      <c r="U507" s="22">
        <v>3</v>
      </c>
      <c r="V507" s="30">
        <v>13</v>
      </c>
      <c r="W507" s="31">
        <v>7</v>
      </c>
      <c r="X507" s="21">
        <v>1</v>
      </c>
      <c r="Y507" s="21">
        <v>2</v>
      </c>
      <c r="Z507" s="7">
        <v>0</v>
      </c>
      <c r="AA507" s="10">
        <v>0</v>
      </c>
      <c r="AB507" s="21">
        <v>0</v>
      </c>
      <c r="AC507" s="7">
        <v>0</v>
      </c>
      <c r="AD507" s="20">
        <f>S507+T507+U507+W507+Y507+Z507+AA507+AB507+AC507</f>
        <v>12</v>
      </c>
      <c r="AE507" s="24" t="s">
        <v>877</v>
      </c>
      <c r="AF507" s="20">
        <v>0</v>
      </c>
      <c r="AG507" s="6">
        <v>0</v>
      </c>
      <c r="AH507" s="10">
        <v>0</v>
      </c>
      <c r="AI507" s="10">
        <v>42</v>
      </c>
      <c r="AJ507" s="23">
        <f>IF(AI507*0.1&lt;=6,AI507*0.1,6)</f>
        <v>4.2</v>
      </c>
      <c r="AK507" s="20">
        <f>AF507+AH507+AJ507</f>
        <v>4.2</v>
      </c>
      <c r="AL507" s="20">
        <f>M507+R507+AD507+AK507</f>
        <v>64.956000000000003</v>
      </c>
    </row>
    <row r="508" spans="1:38" ht="12.75" customHeight="1" x14ac:dyDescent="0.25">
      <c r="A508" s="5">
        <v>507</v>
      </c>
      <c r="B508" s="10" t="s">
        <v>425</v>
      </c>
      <c r="C508" s="10" t="s">
        <v>116</v>
      </c>
      <c r="D508" s="10" t="s">
        <v>741</v>
      </c>
      <c r="E508" s="10" t="s">
        <v>742</v>
      </c>
      <c r="F508" s="10" t="s">
        <v>515</v>
      </c>
      <c r="G508" s="10">
        <v>2988</v>
      </c>
      <c r="H508" s="20">
        <f>IF(G508*0.012&lt;=21,G508*0.012,21)</f>
        <v>21</v>
      </c>
      <c r="I508" s="20">
        <v>56</v>
      </c>
      <c r="J508" s="20">
        <f>IF(I508*0.12&lt;=20,I508*0.12,20)</f>
        <v>6.72</v>
      </c>
      <c r="K508" s="10">
        <v>17</v>
      </c>
      <c r="L508" s="20">
        <f>IF(K508*0.2&lt;=9,K508*0.2,9)</f>
        <v>3.4000000000000004</v>
      </c>
      <c r="M508" s="20">
        <f>H508+J508+L508</f>
        <v>31.119999999999997</v>
      </c>
      <c r="N508" s="25" t="s">
        <v>876</v>
      </c>
      <c r="O508" s="7">
        <v>5</v>
      </c>
      <c r="P508" s="21">
        <v>0</v>
      </c>
      <c r="Q508" s="7">
        <v>0</v>
      </c>
      <c r="R508" s="7">
        <f>IF(O508+Q508&gt;5,5,O508+Q508)</f>
        <v>5</v>
      </c>
      <c r="S508" s="10">
        <v>0</v>
      </c>
      <c r="T508" s="10">
        <v>2</v>
      </c>
      <c r="U508" s="10">
        <v>3</v>
      </c>
      <c r="V508" s="30">
        <v>0</v>
      </c>
      <c r="W508" s="31">
        <v>0</v>
      </c>
      <c r="X508" s="21">
        <v>3</v>
      </c>
      <c r="Y508" s="21">
        <v>2</v>
      </c>
      <c r="Z508" s="7">
        <v>0</v>
      </c>
      <c r="AA508" s="10">
        <v>0</v>
      </c>
      <c r="AB508" s="21">
        <v>0</v>
      </c>
      <c r="AC508" s="7">
        <v>3</v>
      </c>
      <c r="AD508" s="20">
        <f>S508+T508+U508+W508+Y508+Z508+AA508+AB508+AC508</f>
        <v>10</v>
      </c>
      <c r="AE508" s="10" t="s">
        <v>1350</v>
      </c>
      <c r="AF508" s="10">
        <v>7</v>
      </c>
      <c r="AG508" s="6">
        <v>0</v>
      </c>
      <c r="AH508" s="10">
        <v>0</v>
      </c>
      <c r="AI508" s="10">
        <v>0</v>
      </c>
      <c r="AJ508" s="23">
        <f>IF(AI508*0.1&lt;=6,AI508*0.1,6)</f>
        <v>0</v>
      </c>
      <c r="AK508" s="20">
        <f>AF508+AH508+AJ508</f>
        <v>7</v>
      </c>
      <c r="AL508" s="20">
        <f>M508+R508+AD508+AK508</f>
        <v>53.12</v>
      </c>
    </row>
    <row r="509" spans="1:38" ht="12.75" customHeight="1" x14ac:dyDescent="0.25">
      <c r="A509" s="5">
        <v>508</v>
      </c>
      <c r="B509" s="10" t="s">
        <v>425</v>
      </c>
      <c r="C509" s="10" t="s">
        <v>121</v>
      </c>
      <c r="D509" s="10" t="s">
        <v>763</v>
      </c>
      <c r="E509" s="10" t="s">
        <v>1313</v>
      </c>
      <c r="F509" s="10" t="s">
        <v>659</v>
      </c>
      <c r="G509" s="10">
        <v>1213</v>
      </c>
      <c r="H509" s="20">
        <f>IF(G509*0.012&lt;=21,G509*0.012,21)</f>
        <v>14.556000000000001</v>
      </c>
      <c r="I509" s="20">
        <v>96</v>
      </c>
      <c r="J509" s="20">
        <f>IF(I509*0.12&lt;=20,I509*0.12,20)</f>
        <v>11.52</v>
      </c>
      <c r="K509" s="10">
        <v>29</v>
      </c>
      <c r="L509" s="20">
        <f>IF(K509*0.2&lt;=9,K509*0.2,9)</f>
        <v>5.8000000000000007</v>
      </c>
      <c r="M509" s="20">
        <f>H509+J509+L509</f>
        <v>31.876000000000001</v>
      </c>
      <c r="N509" s="7">
        <v>1</v>
      </c>
      <c r="O509" s="7">
        <v>0</v>
      </c>
      <c r="P509" s="21">
        <v>2</v>
      </c>
      <c r="Q509" s="7">
        <v>3</v>
      </c>
      <c r="R509" s="7">
        <f>IF(O509+Q509&gt;5,5,O509+Q509)</f>
        <v>3</v>
      </c>
      <c r="S509" s="10">
        <v>0</v>
      </c>
      <c r="T509" s="10">
        <v>0</v>
      </c>
      <c r="U509" s="10">
        <v>0</v>
      </c>
      <c r="V509" s="24" t="s">
        <v>1349</v>
      </c>
      <c r="W509" s="6">
        <v>0</v>
      </c>
      <c r="X509" s="21">
        <v>0</v>
      </c>
      <c r="Y509" s="21">
        <v>0</v>
      </c>
      <c r="Z509" s="7">
        <v>0</v>
      </c>
      <c r="AA509" s="10">
        <v>0</v>
      </c>
      <c r="AB509" s="21">
        <v>0</v>
      </c>
      <c r="AC509" s="7">
        <v>0</v>
      </c>
      <c r="AD509" s="20">
        <f>S509+T509+U509+W509+Y509+Z509+AA509+AB509+AC509</f>
        <v>0</v>
      </c>
      <c r="AE509" s="24" t="s">
        <v>877</v>
      </c>
      <c r="AF509" s="20">
        <v>0</v>
      </c>
      <c r="AG509" s="6">
        <v>0</v>
      </c>
      <c r="AH509" s="10">
        <v>0</v>
      </c>
      <c r="AI509" s="10">
        <v>3</v>
      </c>
      <c r="AJ509" s="23">
        <f>IF(AI509*0.1&lt;=6,AI509*0.1,6)</f>
        <v>0.30000000000000004</v>
      </c>
      <c r="AK509" s="20">
        <f>AF509+AH509+AJ509</f>
        <v>0.30000000000000004</v>
      </c>
      <c r="AL509" s="20">
        <f>M509+R509+AD509+AK509</f>
        <v>35.176000000000002</v>
      </c>
    </row>
    <row r="510" spans="1:38" ht="12.75" customHeight="1" x14ac:dyDescent="0.25">
      <c r="A510" s="5">
        <v>509</v>
      </c>
      <c r="B510" s="10" t="s">
        <v>425</v>
      </c>
      <c r="C510" s="10" t="s">
        <v>125</v>
      </c>
      <c r="D510" s="10" t="s">
        <v>787</v>
      </c>
      <c r="E510" s="10" t="s">
        <v>1314</v>
      </c>
      <c r="F510" s="10" t="s">
        <v>515</v>
      </c>
      <c r="G510" s="10">
        <v>1703</v>
      </c>
      <c r="H510" s="20">
        <f>IF(G510*0.012&lt;=21,G510*0.012,21)</f>
        <v>20.436</v>
      </c>
      <c r="I510" s="20">
        <v>183</v>
      </c>
      <c r="J510" s="20">
        <f>IF(I510*0.12&lt;=20,I510*0.12,20)</f>
        <v>20</v>
      </c>
      <c r="K510" s="10">
        <v>45</v>
      </c>
      <c r="L510" s="20">
        <f>IF(K510*0.2&lt;=9,K510*0.2,9)</f>
        <v>9</v>
      </c>
      <c r="M510" s="20">
        <f>H510+J510+L510</f>
        <v>49.436</v>
      </c>
      <c r="N510" s="7">
        <v>1</v>
      </c>
      <c r="O510" s="7">
        <v>0</v>
      </c>
      <c r="P510" s="21">
        <v>2</v>
      </c>
      <c r="Q510" s="7">
        <v>3</v>
      </c>
      <c r="R510" s="7">
        <f>IF(O510+Q510&gt;5,5,O510+Q510)</f>
        <v>3</v>
      </c>
      <c r="S510" s="10">
        <v>0</v>
      </c>
      <c r="T510" s="10">
        <v>0</v>
      </c>
      <c r="U510" s="22">
        <v>3</v>
      </c>
      <c r="V510" s="24">
        <v>14</v>
      </c>
      <c r="W510" s="6">
        <v>7</v>
      </c>
      <c r="X510" s="21">
        <v>0</v>
      </c>
      <c r="Y510" s="21">
        <v>0</v>
      </c>
      <c r="Z510" s="7">
        <v>0</v>
      </c>
      <c r="AA510" s="10">
        <v>0</v>
      </c>
      <c r="AB510" s="21">
        <v>0</v>
      </c>
      <c r="AC510" s="7">
        <v>0</v>
      </c>
      <c r="AD510" s="20">
        <f>S510+T510+U510+W510+Y510+Z510+AA510+AB510+AC510</f>
        <v>10</v>
      </c>
      <c r="AE510" s="24">
        <v>10.45</v>
      </c>
      <c r="AF510" s="20">
        <f>IF(AE510*0.23&lt;=7,AE510*0.23,7)</f>
        <v>2.4034999999999997</v>
      </c>
      <c r="AG510" s="6">
        <v>0</v>
      </c>
      <c r="AH510" s="10">
        <v>0</v>
      </c>
      <c r="AI510" s="10">
        <v>17</v>
      </c>
      <c r="AJ510" s="23">
        <f>IF(AI510*0.1&lt;=6,AI510*0.1,6)</f>
        <v>1.7000000000000002</v>
      </c>
      <c r="AK510" s="20">
        <f>AF510+AH510+AJ510</f>
        <v>4.1035000000000004</v>
      </c>
      <c r="AL510" s="20">
        <f>M510+R510+AD510+AK510</f>
        <v>66.539500000000004</v>
      </c>
    </row>
    <row r="511" spans="1:38" ht="12.75" customHeight="1" x14ac:dyDescent="0.25">
      <c r="A511" s="5">
        <v>510</v>
      </c>
      <c r="B511" s="10" t="s">
        <v>794</v>
      </c>
      <c r="C511" s="10" t="s">
        <v>37</v>
      </c>
      <c r="D511" s="10" t="s">
        <v>798</v>
      </c>
      <c r="E511" s="10" t="s">
        <v>1315</v>
      </c>
      <c r="F511" s="10" t="s">
        <v>799</v>
      </c>
      <c r="G511" s="10">
        <v>597</v>
      </c>
      <c r="H511" s="20">
        <f>IF(G511*0.012&lt;=21,G511*0.012,21)</f>
        <v>7.1640000000000006</v>
      </c>
      <c r="I511" s="20">
        <v>76</v>
      </c>
      <c r="J511" s="20">
        <f>IF(I511*0.12&lt;=20,I511*0.12,20)</f>
        <v>9.1199999999999992</v>
      </c>
      <c r="K511" s="10">
        <v>21</v>
      </c>
      <c r="L511" s="20">
        <f>IF(K511*0.2&lt;=9,K511*0.2,9)</f>
        <v>4.2</v>
      </c>
      <c r="M511" s="20">
        <f>H511+J511+L511</f>
        <v>20.483999999999998</v>
      </c>
      <c r="N511" s="7">
        <v>3</v>
      </c>
      <c r="O511" s="7">
        <v>4</v>
      </c>
      <c r="P511" s="21">
        <v>0</v>
      </c>
      <c r="Q511" s="7">
        <v>0</v>
      </c>
      <c r="R511" s="7">
        <f>IF(O511+Q511&gt;5,5,O511+Q511)</f>
        <v>4</v>
      </c>
      <c r="S511" s="10">
        <v>0</v>
      </c>
      <c r="T511" s="10">
        <v>0</v>
      </c>
      <c r="U511" s="10">
        <v>0</v>
      </c>
      <c r="V511" s="24">
        <v>0</v>
      </c>
      <c r="W511" s="31">
        <v>0</v>
      </c>
      <c r="X511" s="21">
        <v>6</v>
      </c>
      <c r="Y511" s="21">
        <v>3</v>
      </c>
      <c r="Z511" s="7">
        <v>0</v>
      </c>
      <c r="AA511" s="10">
        <v>0</v>
      </c>
      <c r="AB511" s="21">
        <v>7</v>
      </c>
      <c r="AC511" s="7">
        <v>0</v>
      </c>
      <c r="AD511" s="20">
        <f>S511+T511+U511+W511+Y511+Z511+AA511+AB511+AC511</f>
        <v>10</v>
      </c>
      <c r="AE511" s="24" t="s">
        <v>877</v>
      </c>
      <c r="AF511" s="20">
        <v>0</v>
      </c>
      <c r="AG511" s="6">
        <v>0</v>
      </c>
      <c r="AH511" s="10">
        <v>0</v>
      </c>
      <c r="AI511" s="10">
        <v>15</v>
      </c>
      <c r="AJ511" s="23">
        <f>IF(AI511*0.1&lt;=6,AI511*0.1,6)</f>
        <v>1.5</v>
      </c>
      <c r="AK511" s="20">
        <f>AF511+AH511+AJ511</f>
        <v>1.5</v>
      </c>
      <c r="AL511" s="20">
        <f>M511+R511+AD511+AK511</f>
        <v>35.983999999999995</v>
      </c>
    </row>
    <row r="512" spans="1:38" ht="12.75" customHeight="1" x14ac:dyDescent="0.25">
      <c r="A512" s="5">
        <v>511</v>
      </c>
      <c r="B512" s="10" t="s">
        <v>794</v>
      </c>
      <c r="C512" s="10" t="s">
        <v>37</v>
      </c>
      <c r="D512" s="10" t="s">
        <v>808</v>
      </c>
      <c r="E512" s="10" t="s">
        <v>1316</v>
      </c>
      <c r="F512" s="10" t="s">
        <v>809</v>
      </c>
      <c r="G512" s="10">
        <v>567</v>
      </c>
      <c r="H512" s="20">
        <f>IF(G512*0.012&lt;=21,G512*0.012,21)</f>
        <v>6.8040000000000003</v>
      </c>
      <c r="I512" s="20">
        <v>70</v>
      </c>
      <c r="J512" s="20">
        <f>IF(I512*0.12&lt;=20,I512*0.12,20)</f>
        <v>8.4</v>
      </c>
      <c r="K512" s="10">
        <v>18</v>
      </c>
      <c r="L512" s="20">
        <f>IF(K512*0.2&lt;=9,K512*0.2,9)</f>
        <v>3.6</v>
      </c>
      <c r="M512" s="20">
        <f>H512+J512+L512</f>
        <v>18.804000000000002</v>
      </c>
      <c r="N512" s="7">
        <v>3</v>
      </c>
      <c r="O512" s="7">
        <v>4</v>
      </c>
      <c r="P512" s="21">
        <v>0</v>
      </c>
      <c r="Q512" s="7">
        <v>0</v>
      </c>
      <c r="R512" s="7">
        <f>IF(O512+Q512&gt;5,5,O512+Q512)</f>
        <v>4</v>
      </c>
      <c r="S512" s="10">
        <v>0</v>
      </c>
      <c r="T512" s="10">
        <v>0</v>
      </c>
      <c r="U512" s="10">
        <v>0</v>
      </c>
      <c r="V512" s="30">
        <v>0</v>
      </c>
      <c r="W512" s="31">
        <v>0</v>
      </c>
      <c r="X512" s="21">
        <v>2</v>
      </c>
      <c r="Y512" s="21">
        <v>2</v>
      </c>
      <c r="Z512" s="7">
        <v>0</v>
      </c>
      <c r="AA512" s="10">
        <v>0</v>
      </c>
      <c r="AB512" s="10">
        <v>0</v>
      </c>
      <c r="AC512" s="7">
        <v>0</v>
      </c>
      <c r="AD512" s="20">
        <f>S512+T512+U512+W512+Y512+Z512+AA512+AB512+AC512</f>
        <v>2</v>
      </c>
      <c r="AE512" s="24">
        <v>21.16</v>
      </c>
      <c r="AF512" s="20">
        <f>IF(AE512*0.23&lt;=7,AE512*0.23,7)</f>
        <v>4.8668000000000005</v>
      </c>
      <c r="AG512" s="6">
        <v>0</v>
      </c>
      <c r="AH512" s="10">
        <v>0</v>
      </c>
      <c r="AI512" s="10">
        <v>29</v>
      </c>
      <c r="AJ512" s="23">
        <f>IF(AI512*0.1&lt;=6,AI512*0.1,6)</f>
        <v>2.9000000000000004</v>
      </c>
      <c r="AK512" s="20">
        <f>AF512+AH512+AJ512</f>
        <v>7.7668000000000008</v>
      </c>
      <c r="AL512" s="20">
        <f>M512+R512+AD512+AK512</f>
        <v>32.570800000000006</v>
      </c>
    </row>
    <row r="513" spans="1:38" ht="12.75" customHeight="1" x14ac:dyDescent="0.25">
      <c r="A513" s="5">
        <v>512</v>
      </c>
      <c r="B513" s="10" t="s">
        <v>794</v>
      </c>
      <c r="C513" s="10" t="s">
        <v>37</v>
      </c>
      <c r="D513" s="10" t="s">
        <v>810</v>
      </c>
      <c r="E513" s="10" t="s">
        <v>1317</v>
      </c>
      <c r="F513" s="10" t="s">
        <v>811</v>
      </c>
      <c r="G513" s="10">
        <v>410</v>
      </c>
      <c r="H513" s="20">
        <f>IF(G513*0.012&lt;=21,G513*0.012,21)</f>
        <v>4.92</v>
      </c>
      <c r="I513" s="20">
        <v>50</v>
      </c>
      <c r="J513" s="20">
        <f>IF(I513*0.12&lt;=20,I513*0.12,20)</f>
        <v>6</v>
      </c>
      <c r="K513" s="10">
        <v>18</v>
      </c>
      <c r="L513" s="20">
        <f>IF(K513*0.2&lt;=9,K513*0.2,9)</f>
        <v>3.6</v>
      </c>
      <c r="M513" s="20">
        <f>H513+J513+L513</f>
        <v>14.52</v>
      </c>
      <c r="N513" s="25">
        <v>3</v>
      </c>
      <c r="O513" s="7">
        <v>4</v>
      </c>
      <c r="P513" s="21">
        <v>0</v>
      </c>
      <c r="Q513" s="7">
        <v>0</v>
      </c>
      <c r="R513" s="7">
        <f>IF(O513+Q513&gt;5,5,O513+Q513)</f>
        <v>4</v>
      </c>
      <c r="S513" s="10">
        <v>0</v>
      </c>
      <c r="T513" s="10">
        <v>0</v>
      </c>
      <c r="U513" s="10">
        <v>0</v>
      </c>
      <c r="V513" s="30">
        <v>0</v>
      </c>
      <c r="W513" s="31">
        <v>0</v>
      </c>
      <c r="X513" s="21">
        <v>4</v>
      </c>
      <c r="Y513" s="21">
        <v>3</v>
      </c>
      <c r="Z513" s="7">
        <v>0</v>
      </c>
      <c r="AA513" s="10">
        <v>0</v>
      </c>
      <c r="AB513" s="10">
        <v>0</v>
      </c>
      <c r="AC513" s="7">
        <v>0</v>
      </c>
      <c r="AD513" s="20">
        <f>S513+T513+U513+W513+Y513+Z513+AA513+AB513+AC513</f>
        <v>3</v>
      </c>
      <c r="AE513" s="10">
        <v>9.51</v>
      </c>
      <c r="AF513" s="20">
        <f>IF(AE513*0.23&lt;=7,AE513*0.23,7)</f>
        <v>2.1873</v>
      </c>
      <c r="AG513" s="6">
        <v>0</v>
      </c>
      <c r="AH513" s="10">
        <v>0</v>
      </c>
      <c r="AI513" s="10">
        <v>9</v>
      </c>
      <c r="AJ513" s="23">
        <f>IF(AI513*0.1&lt;=6,AI513*0.1,6)</f>
        <v>0.9</v>
      </c>
      <c r="AK513" s="20">
        <f>AF513+AH513+AJ513</f>
        <v>3.0872999999999999</v>
      </c>
      <c r="AL513" s="20">
        <f>M513+R513+AD513+AK513</f>
        <v>24.607299999999999</v>
      </c>
    </row>
    <row r="514" spans="1:38" ht="12.75" customHeight="1" x14ac:dyDescent="0.25">
      <c r="A514" s="5">
        <v>513</v>
      </c>
      <c r="B514" s="10" t="s">
        <v>794</v>
      </c>
      <c r="C514" s="10" t="s">
        <v>37</v>
      </c>
      <c r="D514" s="10" t="s">
        <v>812</v>
      </c>
      <c r="E514" s="10" t="s">
        <v>1318</v>
      </c>
      <c r="F514" s="10" t="s">
        <v>813</v>
      </c>
      <c r="G514" s="10">
        <v>416</v>
      </c>
      <c r="H514" s="20">
        <f>IF(G514*0.012&lt;=21,G514*0.012,21)</f>
        <v>4.992</v>
      </c>
      <c r="I514" s="20">
        <v>59</v>
      </c>
      <c r="J514" s="20">
        <f>IF(I514*0.12&lt;=20,I514*0.12,20)</f>
        <v>7.08</v>
      </c>
      <c r="K514" s="10">
        <v>15</v>
      </c>
      <c r="L514" s="20">
        <f>IF(K514*0.2&lt;=9,K514*0.2,9)</f>
        <v>3</v>
      </c>
      <c r="M514" s="20">
        <f>H514+J514+L514</f>
        <v>15.071999999999999</v>
      </c>
      <c r="N514" s="7">
        <v>3</v>
      </c>
      <c r="O514" s="7">
        <v>4</v>
      </c>
      <c r="P514" s="21">
        <v>0</v>
      </c>
      <c r="Q514" s="7">
        <v>0</v>
      </c>
      <c r="R514" s="7">
        <f>IF(O514+Q514&gt;5,5,O514+Q514)</f>
        <v>4</v>
      </c>
      <c r="S514" s="10">
        <v>0</v>
      </c>
      <c r="T514" s="10">
        <v>0</v>
      </c>
      <c r="U514" s="10">
        <v>0</v>
      </c>
      <c r="V514" s="24">
        <v>0</v>
      </c>
      <c r="W514" s="31">
        <v>0</v>
      </c>
      <c r="X514" s="21">
        <v>3</v>
      </c>
      <c r="Y514" s="21">
        <v>2</v>
      </c>
      <c r="Z514" s="7">
        <v>0</v>
      </c>
      <c r="AA514" s="10">
        <v>0</v>
      </c>
      <c r="AB514" s="10">
        <v>0</v>
      </c>
      <c r="AC514" s="7">
        <v>0</v>
      </c>
      <c r="AD514" s="20">
        <f>S514+T514+U514+W514+Y514+Z514+AA514+AB514+AC514</f>
        <v>2</v>
      </c>
      <c r="AE514" s="24">
        <v>9.86</v>
      </c>
      <c r="AF514" s="20">
        <f>IF(AE514*0.23&lt;=7,AE514*0.23,7)</f>
        <v>2.2677999999999998</v>
      </c>
      <c r="AG514" s="6">
        <v>0</v>
      </c>
      <c r="AH514" s="10">
        <v>0</v>
      </c>
      <c r="AI514" s="10">
        <v>10</v>
      </c>
      <c r="AJ514" s="23">
        <f>IF(AI514*0.1&lt;=6,AI514*0.1,6)</f>
        <v>1</v>
      </c>
      <c r="AK514" s="20">
        <f>AF514+AH514+AJ514</f>
        <v>3.2677999999999998</v>
      </c>
      <c r="AL514" s="20">
        <f>M514+R514+AD514+AK514</f>
        <v>24.3398</v>
      </c>
    </row>
    <row r="515" spans="1:38" x14ac:dyDescent="0.25">
      <c r="A515" s="5">
        <v>514</v>
      </c>
      <c r="B515" s="10" t="s">
        <v>794</v>
      </c>
      <c r="C515" s="10" t="s">
        <v>37</v>
      </c>
      <c r="D515" s="10" t="s">
        <v>816</v>
      </c>
      <c r="E515" s="10" t="s">
        <v>1319</v>
      </c>
      <c r="F515" s="10" t="s">
        <v>817</v>
      </c>
      <c r="G515" s="10">
        <v>941</v>
      </c>
      <c r="H515" s="20">
        <f>IF(G515*0.012&lt;=21,G515*0.012,21)</f>
        <v>11.292</v>
      </c>
      <c r="I515" s="20">
        <v>142</v>
      </c>
      <c r="J515" s="20">
        <f>IF(I515*0.12&lt;=20,I515*0.12,20)</f>
        <v>17.04</v>
      </c>
      <c r="K515" s="10">
        <v>27</v>
      </c>
      <c r="L515" s="20">
        <f>IF(K515*0.2&lt;=9,K515*0.2,9)</f>
        <v>5.4</v>
      </c>
      <c r="M515" s="20">
        <f>H515+J515+L515</f>
        <v>33.731999999999999</v>
      </c>
      <c r="N515" s="7">
        <v>3</v>
      </c>
      <c r="O515" s="7">
        <v>4</v>
      </c>
      <c r="P515" s="21">
        <v>0</v>
      </c>
      <c r="Q515" s="7">
        <v>0</v>
      </c>
      <c r="R515" s="7">
        <f>IF(O515+Q515&gt;5,5,O515+Q515)</f>
        <v>4</v>
      </c>
      <c r="S515" s="10">
        <v>0</v>
      </c>
      <c r="T515" s="10">
        <v>0</v>
      </c>
      <c r="U515" s="10">
        <v>0</v>
      </c>
      <c r="V515" s="30">
        <v>0</v>
      </c>
      <c r="W515" s="31">
        <v>0</v>
      </c>
      <c r="X515" s="21">
        <v>6</v>
      </c>
      <c r="Y515" s="21">
        <v>3</v>
      </c>
      <c r="Z515" s="7">
        <v>0</v>
      </c>
      <c r="AA515" s="10">
        <v>0</v>
      </c>
      <c r="AB515" s="10">
        <v>0</v>
      </c>
      <c r="AC515" s="7">
        <v>0</v>
      </c>
      <c r="AD515" s="20">
        <f>S515+T515+U515+W515+Y515+Z515+AA515+AB515+AC515</f>
        <v>3</v>
      </c>
      <c r="AE515" s="24" t="s">
        <v>877</v>
      </c>
      <c r="AF515" s="20">
        <v>0</v>
      </c>
      <c r="AG515" s="6">
        <v>0</v>
      </c>
      <c r="AH515" s="10">
        <v>0</v>
      </c>
      <c r="AI515" s="10">
        <v>29</v>
      </c>
      <c r="AJ515" s="23">
        <f>IF(AI515*0.1&lt;=6,AI515*0.1,6)</f>
        <v>2.9000000000000004</v>
      </c>
      <c r="AK515" s="20">
        <f>AF515+AH515+AJ515</f>
        <v>2.9000000000000004</v>
      </c>
      <c r="AL515" s="20">
        <f>M515+R515+AD515+AK515</f>
        <v>43.631999999999998</v>
      </c>
    </row>
    <row r="516" spans="1:38" ht="12.75" customHeight="1" x14ac:dyDescent="0.25">
      <c r="A516" s="5">
        <v>515</v>
      </c>
      <c r="B516" s="10" t="s">
        <v>794</v>
      </c>
      <c r="C516" s="10" t="s">
        <v>37</v>
      </c>
      <c r="D516" s="10" t="s">
        <v>818</v>
      </c>
      <c r="E516" s="10" t="s">
        <v>1320</v>
      </c>
      <c r="F516" s="10" t="s">
        <v>817</v>
      </c>
      <c r="G516" s="10">
        <v>1111</v>
      </c>
      <c r="H516" s="20">
        <f>IF(G516*0.012&lt;=21,G516*0.012,21)</f>
        <v>13.332000000000001</v>
      </c>
      <c r="I516" s="20">
        <v>136</v>
      </c>
      <c r="J516" s="20">
        <f>IF(I516*0.12&lt;=20,I516*0.12,20)</f>
        <v>16.32</v>
      </c>
      <c r="K516" s="10">
        <v>28</v>
      </c>
      <c r="L516" s="20">
        <f>IF(K516*0.2&lt;=9,K516*0.2,9)</f>
        <v>5.6000000000000005</v>
      </c>
      <c r="M516" s="20">
        <f>H516+J516+L516</f>
        <v>35.252000000000002</v>
      </c>
      <c r="N516" s="7">
        <v>3</v>
      </c>
      <c r="O516" s="7">
        <v>4</v>
      </c>
      <c r="P516" s="21">
        <v>0</v>
      </c>
      <c r="Q516" s="7">
        <v>0</v>
      </c>
      <c r="R516" s="7">
        <f>IF(O516+Q516&gt;5,5,O516+Q516)</f>
        <v>4</v>
      </c>
      <c r="S516" s="10">
        <v>0</v>
      </c>
      <c r="T516" s="10">
        <v>0</v>
      </c>
      <c r="U516" s="10">
        <v>0</v>
      </c>
      <c r="V516" s="30">
        <v>0</v>
      </c>
      <c r="W516" s="31">
        <v>0</v>
      </c>
      <c r="X516" s="21">
        <v>7</v>
      </c>
      <c r="Y516" s="21">
        <v>4</v>
      </c>
      <c r="Z516" s="7">
        <v>0</v>
      </c>
      <c r="AA516" s="10">
        <v>0</v>
      </c>
      <c r="AB516" s="10">
        <v>0</v>
      </c>
      <c r="AC516" s="7">
        <v>0</v>
      </c>
      <c r="AD516" s="20">
        <f>S516+T516+U516+W516+Y516+Z516+AA516+AB516+AC516</f>
        <v>4</v>
      </c>
      <c r="AE516" s="24" t="s">
        <v>877</v>
      </c>
      <c r="AF516" s="20">
        <v>0</v>
      </c>
      <c r="AG516" s="6">
        <v>0</v>
      </c>
      <c r="AH516" s="10">
        <v>0</v>
      </c>
      <c r="AI516" s="10">
        <v>27</v>
      </c>
      <c r="AJ516" s="23">
        <f>IF(AI516*0.1&lt;=6,AI516*0.1,6)</f>
        <v>2.7</v>
      </c>
      <c r="AK516" s="20">
        <f>AF516+AH516+AJ516</f>
        <v>2.7</v>
      </c>
      <c r="AL516" s="20">
        <f>M516+R516+AD516+AK516</f>
        <v>45.952000000000005</v>
      </c>
    </row>
    <row r="517" spans="1:38" ht="12.75" customHeight="1" x14ac:dyDescent="0.25">
      <c r="A517" s="5">
        <v>516</v>
      </c>
      <c r="B517" s="10" t="s">
        <v>794</v>
      </c>
      <c r="C517" s="10" t="s">
        <v>37</v>
      </c>
      <c r="D517" s="10" t="s">
        <v>819</v>
      </c>
      <c r="E517" s="10" t="s">
        <v>1321</v>
      </c>
      <c r="F517" s="10" t="s">
        <v>817</v>
      </c>
      <c r="G517" s="10">
        <v>924</v>
      </c>
      <c r="H517" s="20">
        <f>IF(G517*0.012&lt;=21,G517*0.012,21)</f>
        <v>11.088000000000001</v>
      </c>
      <c r="I517" s="20">
        <v>129</v>
      </c>
      <c r="J517" s="20">
        <f>IF(I517*0.12&lt;=20,I517*0.12,20)</f>
        <v>15.479999999999999</v>
      </c>
      <c r="K517" s="10">
        <v>29</v>
      </c>
      <c r="L517" s="20">
        <f>IF(K517*0.2&lt;=9,K517*0.2,9)</f>
        <v>5.8000000000000007</v>
      </c>
      <c r="M517" s="20">
        <f>H517+J517+L517</f>
        <v>32.367999999999995</v>
      </c>
      <c r="N517" s="7">
        <v>3</v>
      </c>
      <c r="O517" s="7">
        <v>4</v>
      </c>
      <c r="P517" s="21">
        <v>0</v>
      </c>
      <c r="Q517" s="7">
        <v>0</v>
      </c>
      <c r="R517" s="7">
        <f>IF(O517+Q517&gt;5,5,O517+Q517)</f>
        <v>4</v>
      </c>
      <c r="S517" s="10">
        <v>0</v>
      </c>
      <c r="T517" s="10">
        <v>0</v>
      </c>
      <c r="U517" s="10">
        <v>0</v>
      </c>
      <c r="V517" s="30">
        <v>0</v>
      </c>
      <c r="W517" s="31">
        <v>0</v>
      </c>
      <c r="X517" s="21">
        <v>4</v>
      </c>
      <c r="Y517" s="21">
        <v>3</v>
      </c>
      <c r="Z517" s="7">
        <v>0</v>
      </c>
      <c r="AA517" s="10">
        <v>0</v>
      </c>
      <c r="AB517" s="10">
        <v>0</v>
      </c>
      <c r="AC517" s="7">
        <v>0</v>
      </c>
      <c r="AD517" s="20">
        <f>S517+T517+U517+W517+Y517+Z517+AA517+AB517+AC517</f>
        <v>3</v>
      </c>
      <c r="AE517" s="24">
        <v>16.670000000000002</v>
      </c>
      <c r="AF517" s="20">
        <f>IF(AE517*0.23&lt;=7,AE517*0.23,7)</f>
        <v>3.8341000000000007</v>
      </c>
      <c r="AG517" s="6">
        <v>0</v>
      </c>
      <c r="AH517" s="10">
        <v>0</v>
      </c>
      <c r="AI517" s="10">
        <v>37</v>
      </c>
      <c r="AJ517" s="23">
        <f>IF(AI517*0.1&lt;=6,AI517*0.1,6)</f>
        <v>3.7</v>
      </c>
      <c r="AK517" s="20">
        <f>AF517+AH517+AJ517</f>
        <v>7.5341000000000005</v>
      </c>
      <c r="AL517" s="20">
        <f>M517+R517+AD517+AK517</f>
        <v>46.902099999999997</v>
      </c>
    </row>
    <row r="518" spans="1:38" ht="12.75" customHeight="1" x14ac:dyDescent="0.25">
      <c r="A518" s="5">
        <v>517</v>
      </c>
      <c r="B518" s="10" t="s">
        <v>794</v>
      </c>
      <c r="C518" s="10" t="s">
        <v>37</v>
      </c>
      <c r="D518" s="10" t="s">
        <v>820</v>
      </c>
      <c r="E518" s="10" t="s">
        <v>1322</v>
      </c>
      <c r="F518" s="10" t="s">
        <v>821</v>
      </c>
      <c r="G518" s="10">
        <v>594</v>
      </c>
      <c r="H518" s="20">
        <f>IF(G518*0.012&lt;=21,G518*0.012,21)</f>
        <v>7.1280000000000001</v>
      </c>
      <c r="I518" s="20">
        <v>72</v>
      </c>
      <c r="J518" s="20">
        <f>IF(I518*0.12&lt;=20,I518*0.12,20)</f>
        <v>8.64</v>
      </c>
      <c r="K518" s="10">
        <v>27</v>
      </c>
      <c r="L518" s="20">
        <f>IF(K518*0.2&lt;=9,K518*0.2,9)</f>
        <v>5.4</v>
      </c>
      <c r="M518" s="20">
        <f>H518+J518+L518</f>
        <v>21.167999999999999</v>
      </c>
      <c r="N518" s="7">
        <v>3</v>
      </c>
      <c r="O518" s="7">
        <v>4</v>
      </c>
      <c r="P518" s="21">
        <v>0</v>
      </c>
      <c r="Q518" s="7">
        <v>0</v>
      </c>
      <c r="R518" s="7">
        <f>IF(O518+Q518&gt;5,5,O518+Q518)</f>
        <v>4</v>
      </c>
      <c r="S518" s="10">
        <v>2</v>
      </c>
      <c r="T518" s="10">
        <v>0</v>
      </c>
      <c r="U518" s="10">
        <v>0</v>
      </c>
      <c r="V518" s="30">
        <v>0</v>
      </c>
      <c r="W518" s="31">
        <v>0</v>
      </c>
      <c r="X518" s="21">
        <v>12</v>
      </c>
      <c r="Y518" s="21">
        <v>7</v>
      </c>
      <c r="Z518" s="7">
        <v>0</v>
      </c>
      <c r="AA518" s="10">
        <v>0</v>
      </c>
      <c r="AB518" s="21">
        <v>7</v>
      </c>
      <c r="AC518" s="7">
        <v>3</v>
      </c>
      <c r="AD518" s="20">
        <f>S518+T518+U518+W518+Y518+Z518+AA518+AB518+AC518</f>
        <v>19</v>
      </c>
      <c r="AE518" s="24" t="s">
        <v>877</v>
      </c>
      <c r="AF518" s="20">
        <v>0</v>
      </c>
      <c r="AG518" s="6">
        <v>0</v>
      </c>
      <c r="AH518" s="10">
        <v>0</v>
      </c>
      <c r="AI518" s="10">
        <v>13</v>
      </c>
      <c r="AJ518" s="23">
        <f>IF(AI518*0.1&lt;=6,AI518*0.1,6)</f>
        <v>1.3</v>
      </c>
      <c r="AK518" s="20">
        <f>AF518+AH518+AJ518</f>
        <v>1.3</v>
      </c>
      <c r="AL518" s="20">
        <f>M518+R518+AD518+AK518</f>
        <v>45.467999999999996</v>
      </c>
    </row>
    <row r="519" spans="1:38" ht="12.75" customHeight="1" x14ac:dyDescent="0.25">
      <c r="A519" s="5">
        <v>518</v>
      </c>
      <c r="B519" s="10" t="s">
        <v>794</v>
      </c>
      <c r="C519" s="10" t="s">
        <v>98</v>
      </c>
      <c r="D519" s="10" t="s">
        <v>827</v>
      </c>
      <c r="E519" s="10" t="s">
        <v>1323</v>
      </c>
      <c r="F519" s="10" t="s">
        <v>817</v>
      </c>
      <c r="G519" s="10">
        <v>845</v>
      </c>
      <c r="H519" s="20">
        <f>IF(G519*0.012&lt;=21,G519*0.012,21)</f>
        <v>10.14</v>
      </c>
      <c r="I519" s="20">
        <v>131</v>
      </c>
      <c r="J519" s="20">
        <f>IF(I519*0.12&lt;=20,I519*0.12,20)</f>
        <v>15.719999999999999</v>
      </c>
      <c r="K519" s="10">
        <v>24</v>
      </c>
      <c r="L519" s="20">
        <f>IF(K519*0.2&lt;=9,K519*0.2,9)</f>
        <v>4.8000000000000007</v>
      </c>
      <c r="M519" s="20">
        <f>H519+J519+L519</f>
        <v>30.66</v>
      </c>
      <c r="N519" s="7">
        <v>1</v>
      </c>
      <c r="O519" s="7">
        <v>0</v>
      </c>
      <c r="P519" s="21">
        <v>2</v>
      </c>
      <c r="Q519" s="7">
        <v>4</v>
      </c>
      <c r="R519" s="7">
        <f>IF(O519+Q519&gt;5,5,O519+Q519)</f>
        <v>4</v>
      </c>
      <c r="S519" s="10">
        <v>0</v>
      </c>
      <c r="T519" s="10">
        <v>0</v>
      </c>
      <c r="U519" s="10">
        <v>0</v>
      </c>
      <c r="V519" s="24" t="s">
        <v>1349</v>
      </c>
      <c r="W519" s="31">
        <v>0</v>
      </c>
      <c r="X519" s="21">
        <v>1</v>
      </c>
      <c r="Y519" s="21">
        <v>2</v>
      </c>
      <c r="Z519" s="7">
        <v>0</v>
      </c>
      <c r="AA519" s="10">
        <v>0</v>
      </c>
      <c r="AB519" s="10">
        <v>0</v>
      </c>
      <c r="AC519" s="7">
        <v>0</v>
      </c>
      <c r="AD519" s="20">
        <f>S519+T519+U519+W519+Y519+Z519+AA519+AB519+AC519</f>
        <v>2</v>
      </c>
      <c r="AE519" s="24" t="s">
        <v>877</v>
      </c>
      <c r="AF519" s="20">
        <v>0</v>
      </c>
      <c r="AG519" s="6">
        <v>0</v>
      </c>
      <c r="AH519" s="10">
        <v>0</v>
      </c>
      <c r="AI519" s="10">
        <v>37</v>
      </c>
      <c r="AJ519" s="23">
        <f>IF(AI519*0.1&lt;=6,AI519*0.1,6)</f>
        <v>3.7</v>
      </c>
      <c r="AK519" s="20">
        <f>AF519+AH519+AJ519</f>
        <v>3.7</v>
      </c>
      <c r="AL519" s="20">
        <f>M519+R519+AD519+AK519</f>
        <v>40.36</v>
      </c>
    </row>
    <row r="520" spans="1:38" ht="12.75" customHeight="1" x14ac:dyDescent="0.25">
      <c r="A520" s="5">
        <v>519</v>
      </c>
      <c r="B520" s="10" t="s">
        <v>794</v>
      </c>
      <c r="C520" s="10" t="s">
        <v>98</v>
      </c>
      <c r="D520" s="10" t="s">
        <v>830</v>
      </c>
      <c r="E520" s="10" t="s">
        <v>1324</v>
      </c>
      <c r="F520" s="10" t="s">
        <v>813</v>
      </c>
      <c r="G520" s="10">
        <v>833</v>
      </c>
      <c r="H520" s="20">
        <f>IF(G520*0.012&lt;=21,G520*0.012,21)</f>
        <v>9.9960000000000004</v>
      </c>
      <c r="I520" s="20">
        <v>99</v>
      </c>
      <c r="J520" s="20">
        <f>IF(I520*0.12&lt;=20,I520*0.12,20)</f>
        <v>11.879999999999999</v>
      </c>
      <c r="K520" s="10">
        <v>34</v>
      </c>
      <c r="L520" s="20">
        <f>IF(K520*0.2&lt;=9,K520*0.2,9)</f>
        <v>6.8000000000000007</v>
      </c>
      <c r="M520" s="20">
        <f>H520+J520+L520</f>
        <v>28.675999999999998</v>
      </c>
      <c r="N520" s="7">
        <v>1</v>
      </c>
      <c r="O520" s="7">
        <v>0</v>
      </c>
      <c r="P520" s="21">
        <v>2</v>
      </c>
      <c r="Q520" s="7">
        <v>4</v>
      </c>
      <c r="R520" s="7">
        <f>IF(O520+Q520&gt;5,5,O520+Q520)</f>
        <v>4</v>
      </c>
      <c r="S520" s="10">
        <v>0</v>
      </c>
      <c r="T520" s="10">
        <v>0</v>
      </c>
      <c r="U520" s="10">
        <v>0</v>
      </c>
      <c r="V520" s="30">
        <v>9</v>
      </c>
      <c r="W520" s="31">
        <v>7</v>
      </c>
      <c r="X520" s="21">
        <v>0</v>
      </c>
      <c r="Y520" s="21">
        <v>0</v>
      </c>
      <c r="Z520" s="7">
        <v>0</v>
      </c>
      <c r="AA520" s="10">
        <v>0</v>
      </c>
      <c r="AB520" s="10">
        <v>0</v>
      </c>
      <c r="AC520" s="7">
        <v>0</v>
      </c>
      <c r="AD520" s="20">
        <f>S520+T520+U520+W520+Y520+Z520+AA520+AB520+AC520</f>
        <v>7</v>
      </c>
      <c r="AE520" s="24" t="s">
        <v>877</v>
      </c>
      <c r="AF520" s="20">
        <v>0</v>
      </c>
      <c r="AG520" s="6">
        <v>0</v>
      </c>
      <c r="AH520" s="10">
        <v>0</v>
      </c>
      <c r="AI520" s="10">
        <v>32</v>
      </c>
      <c r="AJ520" s="23">
        <f>IF(AI520*0.1&lt;=6,AI520*0.1,6)</f>
        <v>3.2</v>
      </c>
      <c r="AK520" s="20">
        <f>AF520+AH520+AJ520</f>
        <v>3.2</v>
      </c>
      <c r="AL520" s="20">
        <f>M520+R520+AD520+AK520</f>
        <v>42.876000000000005</v>
      </c>
    </row>
    <row r="521" spans="1:38" ht="12.75" customHeight="1" x14ac:dyDescent="0.25">
      <c r="A521" s="5">
        <v>520</v>
      </c>
      <c r="B521" s="10" t="s">
        <v>794</v>
      </c>
      <c r="C521" s="10" t="s">
        <v>98</v>
      </c>
      <c r="D521" s="10" t="s">
        <v>831</v>
      </c>
      <c r="E521" s="10" t="s">
        <v>1325</v>
      </c>
      <c r="F521" s="10" t="s">
        <v>817</v>
      </c>
      <c r="G521" s="10">
        <v>1531</v>
      </c>
      <c r="H521" s="20">
        <f>IF(G521*0.012&lt;=21,G521*0.012,21)</f>
        <v>18.372</v>
      </c>
      <c r="I521" s="20">
        <v>185</v>
      </c>
      <c r="J521" s="20">
        <f>IF(I521*0.12&lt;=20,I521*0.12,20)</f>
        <v>20</v>
      </c>
      <c r="K521" s="10">
        <v>48</v>
      </c>
      <c r="L521" s="20">
        <f>IF(K521*0.2&lt;=9,K521*0.2,9)</f>
        <v>9</v>
      </c>
      <c r="M521" s="20">
        <f>H521+J521+L521</f>
        <v>47.372</v>
      </c>
      <c r="N521" s="7">
        <v>1</v>
      </c>
      <c r="O521" s="7">
        <v>0</v>
      </c>
      <c r="P521" s="21">
        <v>2</v>
      </c>
      <c r="Q521" s="7">
        <v>4</v>
      </c>
      <c r="R521" s="7">
        <f>IF(O521+Q521&gt;5,5,O521+Q521)</f>
        <v>4</v>
      </c>
      <c r="S521" s="10">
        <v>0</v>
      </c>
      <c r="T521" s="10">
        <v>0</v>
      </c>
      <c r="U521" s="10">
        <v>0</v>
      </c>
      <c r="V521" s="30">
        <v>15</v>
      </c>
      <c r="W521" s="31">
        <v>7</v>
      </c>
      <c r="X521" s="21">
        <v>0</v>
      </c>
      <c r="Y521" s="21">
        <v>0</v>
      </c>
      <c r="Z521" s="7">
        <v>0</v>
      </c>
      <c r="AA521" s="10">
        <v>0</v>
      </c>
      <c r="AB521" s="10">
        <v>0</v>
      </c>
      <c r="AC521" s="7">
        <v>0</v>
      </c>
      <c r="AD521" s="20">
        <f>S521+T521+U521+W521+Y521+Z521+AA521+AB521+AC521</f>
        <v>7</v>
      </c>
      <c r="AE521" s="24" t="s">
        <v>877</v>
      </c>
      <c r="AF521" s="20">
        <v>0</v>
      </c>
      <c r="AG521" s="6">
        <v>0</v>
      </c>
      <c r="AH521" s="10">
        <v>0</v>
      </c>
      <c r="AI521" s="10">
        <v>18</v>
      </c>
      <c r="AJ521" s="23">
        <f>IF(AI521*0.1&lt;=6,AI521*0.1,6)</f>
        <v>1.8</v>
      </c>
      <c r="AK521" s="20">
        <f>AF521+AH521+AJ521</f>
        <v>1.8</v>
      </c>
      <c r="AL521" s="20">
        <f>M521+R521+AD521+AK521</f>
        <v>60.171999999999997</v>
      </c>
    </row>
    <row r="522" spans="1:38" ht="12.75" customHeight="1" x14ac:dyDescent="0.25">
      <c r="A522" s="5">
        <v>521</v>
      </c>
      <c r="B522" s="10" t="s">
        <v>794</v>
      </c>
      <c r="C522" s="10" t="s">
        <v>121</v>
      </c>
      <c r="D522" s="10" t="s">
        <v>833</v>
      </c>
      <c r="E522" s="10" t="s">
        <v>1326</v>
      </c>
      <c r="F522" s="10" t="s">
        <v>817</v>
      </c>
      <c r="G522" s="10">
        <v>783</v>
      </c>
      <c r="H522" s="20">
        <f>IF(G522*0.012&lt;=21,G522*0.012,21)</f>
        <v>9.3960000000000008</v>
      </c>
      <c r="I522" s="20">
        <v>73</v>
      </c>
      <c r="J522" s="20">
        <f>IF(I522*0.12&lt;=20,I522*0.12,20)</f>
        <v>8.76</v>
      </c>
      <c r="K522" s="10">
        <v>18</v>
      </c>
      <c r="L522" s="20">
        <f>IF(K522*0.2&lt;=9,K522*0.2,9)</f>
        <v>3.6</v>
      </c>
      <c r="M522" s="20">
        <f>H522+J522+L522</f>
        <v>21.756</v>
      </c>
      <c r="N522" s="7">
        <v>1</v>
      </c>
      <c r="O522" s="7">
        <v>0</v>
      </c>
      <c r="P522" s="21">
        <v>2</v>
      </c>
      <c r="Q522" s="7">
        <v>3</v>
      </c>
      <c r="R522" s="7">
        <f>IF(O522+Q522&gt;5,5,O522+Q522)</f>
        <v>3</v>
      </c>
      <c r="S522" s="10">
        <v>0</v>
      </c>
      <c r="T522" s="10">
        <v>0</v>
      </c>
      <c r="U522" s="10">
        <v>0</v>
      </c>
      <c r="V522" s="24" t="s">
        <v>1349</v>
      </c>
      <c r="W522" s="6">
        <v>0</v>
      </c>
      <c r="X522" s="21">
        <v>0</v>
      </c>
      <c r="Y522" s="21">
        <v>0</v>
      </c>
      <c r="Z522" s="7">
        <v>0</v>
      </c>
      <c r="AA522" s="10">
        <v>0</v>
      </c>
      <c r="AB522" s="10">
        <v>0</v>
      </c>
      <c r="AC522" s="7">
        <v>0</v>
      </c>
      <c r="AD522" s="20">
        <f>S522+T522+U522+W522+Y522+Z522+AA522+AB522+AC522</f>
        <v>0</v>
      </c>
      <c r="AE522" s="24" t="s">
        <v>877</v>
      </c>
      <c r="AF522" s="20">
        <v>0</v>
      </c>
      <c r="AG522" s="6">
        <v>0</v>
      </c>
      <c r="AH522" s="10">
        <v>0</v>
      </c>
      <c r="AI522" s="10">
        <v>16</v>
      </c>
      <c r="AJ522" s="23">
        <f>IF(AI522*0.1&lt;=6,AI522*0.1,6)</f>
        <v>1.6</v>
      </c>
      <c r="AK522" s="20">
        <f>AF522+AH522+AJ522</f>
        <v>1.6</v>
      </c>
      <c r="AL522" s="20">
        <f>M522+R522+AD522+AK522</f>
        <v>26.356000000000002</v>
      </c>
    </row>
    <row r="523" spans="1:38" ht="12.75" customHeight="1" x14ac:dyDescent="0.25">
      <c r="A523" s="5">
        <v>522</v>
      </c>
      <c r="B523" s="10" t="s">
        <v>794</v>
      </c>
      <c r="C523" s="10" t="s">
        <v>31</v>
      </c>
      <c r="D523" s="10" t="s">
        <v>795</v>
      </c>
      <c r="E523" s="10" t="s">
        <v>1327</v>
      </c>
      <c r="F523" s="10" t="s">
        <v>796</v>
      </c>
      <c r="G523" s="10">
        <v>590</v>
      </c>
      <c r="H523" s="20">
        <f>IF(G523*0.012&lt;=21,G523*0.012,21)</f>
        <v>7.08</v>
      </c>
      <c r="I523" s="20">
        <v>73</v>
      </c>
      <c r="J523" s="20">
        <f>IF(I523*0.12&lt;=20,I523*0.12,20)</f>
        <v>8.76</v>
      </c>
      <c r="K523" s="10">
        <v>17</v>
      </c>
      <c r="L523" s="20">
        <f>IF(K523*0.2&lt;=9,K523*0.2,9)</f>
        <v>3.4000000000000004</v>
      </c>
      <c r="M523" s="20">
        <f>H523+J523+L523</f>
        <v>19.240000000000002</v>
      </c>
      <c r="N523" s="7">
        <v>2</v>
      </c>
      <c r="O523" s="7">
        <v>2</v>
      </c>
      <c r="P523" s="21">
        <v>0</v>
      </c>
      <c r="Q523" s="7">
        <v>0</v>
      </c>
      <c r="R523" s="7">
        <f>IF(O523+Q523&gt;5,5,O523+Q523)</f>
        <v>2</v>
      </c>
      <c r="S523" s="10">
        <v>0</v>
      </c>
      <c r="T523" s="10">
        <v>0</v>
      </c>
      <c r="U523" s="10">
        <v>0</v>
      </c>
      <c r="V523" s="30">
        <v>0</v>
      </c>
      <c r="W523" s="31">
        <v>0</v>
      </c>
      <c r="X523" s="21">
        <v>3</v>
      </c>
      <c r="Y523" s="21">
        <v>2</v>
      </c>
      <c r="Z523" s="7">
        <v>0</v>
      </c>
      <c r="AA523" s="10">
        <v>0</v>
      </c>
      <c r="AB523" s="10">
        <v>0</v>
      </c>
      <c r="AC523" s="7">
        <v>0</v>
      </c>
      <c r="AD523" s="20">
        <f>S523+T523+U523+W523+Y523+Z523+AA523+AB523+AC523</f>
        <v>2</v>
      </c>
      <c r="AE523" s="24" t="s">
        <v>877</v>
      </c>
      <c r="AF523" s="20">
        <v>0</v>
      </c>
      <c r="AG523" s="6">
        <v>0</v>
      </c>
      <c r="AH523" s="10">
        <v>0</v>
      </c>
      <c r="AI523" s="10">
        <v>21</v>
      </c>
      <c r="AJ523" s="23">
        <f>IF(AI523*0.1&lt;=6,AI523*0.1,6)</f>
        <v>2.1</v>
      </c>
      <c r="AK523" s="20">
        <f>AF523+AH523+AJ523</f>
        <v>2.1</v>
      </c>
      <c r="AL523" s="20">
        <f>M523+R523+AD523+AK523</f>
        <v>25.340000000000003</v>
      </c>
    </row>
    <row r="524" spans="1:38" ht="12.75" customHeight="1" x14ac:dyDescent="0.25">
      <c r="A524" s="5">
        <v>523</v>
      </c>
      <c r="B524" s="10" t="s">
        <v>794</v>
      </c>
      <c r="C524" s="10" t="s">
        <v>31</v>
      </c>
      <c r="D524" s="10" t="s">
        <v>797</v>
      </c>
      <c r="E524" s="10" t="s">
        <v>1328</v>
      </c>
      <c r="F524" s="10" t="s">
        <v>796</v>
      </c>
      <c r="G524" s="10">
        <v>533</v>
      </c>
      <c r="H524" s="20">
        <f>IF(G524*0.012&lt;=21,G524*0.012,21)</f>
        <v>6.3959999999999999</v>
      </c>
      <c r="I524" s="20">
        <v>83</v>
      </c>
      <c r="J524" s="20">
        <f>IF(I524*0.12&lt;=20,I524*0.12,20)</f>
        <v>9.9599999999999991</v>
      </c>
      <c r="K524" s="10">
        <v>22</v>
      </c>
      <c r="L524" s="20">
        <f>IF(K524*0.2&lt;=9,K524*0.2,9)</f>
        <v>4.4000000000000004</v>
      </c>
      <c r="M524" s="20">
        <f>H524+J524+L524</f>
        <v>20.756</v>
      </c>
      <c r="N524" s="7">
        <v>2</v>
      </c>
      <c r="O524" s="7">
        <v>2</v>
      </c>
      <c r="P524" s="21">
        <v>0</v>
      </c>
      <c r="Q524" s="7">
        <v>0</v>
      </c>
      <c r="R524" s="7">
        <f>IF(O524+Q524&gt;5,5,O524+Q524)</f>
        <v>2</v>
      </c>
      <c r="S524" s="10">
        <v>0</v>
      </c>
      <c r="T524" s="10">
        <v>0</v>
      </c>
      <c r="U524" s="10">
        <v>0</v>
      </c>
      <c r="V524" s="24">
        <v>0</v>
      </c>
      <c r="W524" s="31">
        <v>0</v>
      </c>
      <c r="X524" s="21">
        <v>4</v>
      </c>
      <c r="Y524" s="21">
        <v>3</v>
      </c>
      <c r="Z524" s="7">
        <v>0</v>
      </c>
      <c r="AA524" s="10">
        <v>0</v>
      </c>
      <c r="AB524" s="10">
        <v>0</v>
      </c>
      <c r="AC524" s="7">
        <v>0</v>
      </c>
      <c r="AD524" s="20">
        <f>S524+T524+U524+W524+Y524+Z524+AA524+AB524+AC524</f>
        <v>3</v>
      </c>
      <c r="AE524" s="24" t="s">
        <v>877</v>
      </c>
      <c r="AF524" s="20">
        <v>0</v>
      </c>
      <c r="AG524" s="6">
        <v>0</v>
      </c>
      <c r="AH524" s="10">
        <v>0</v>
      </c>
      <c r="AI524" s="10">
        <v>19</v>
      </c>
      <c r="AJ524" s="23">
        <f>IF(AI524*0.1&lt;=6,AI524*0.1,6)</f>
        <v>1.9000000000000001</v>
      </c>
      <c r="AK524" s="20">
        <f>AF524+AH524+AJ524</f>
        <v>1.9000000000000001</v>
      </c>
      <c r="AL524" s="20">
        <f>M524+R524+AD524+AK524</f>
        <v>27.655999999999999</v>
      </c>
    </row>
    <row r="525" spans="1:38" ht="12.75" customHeight="1" x14ac:dyDescent="0.25">
      <c r="A525" s="5">
        <v>524</v>
      </c>
      <c r="B525" s="10" t="s">
        <v>794</v>
      </c>
      <c r="C525" s="10" t="s">
        <v>37</v>
      </c>
      <c r="D525" s="10" t="s">
        <v>800</v>
      </c>
      <c r="E525" s="10" t="s">
        <v>1329</v>
      </c>
      <c r="F525" s="10" t="s">
        <v>801</v>
      </c>
      <c r="G525" s="10">
        <v>544</v>
      </c>
      <c r="H525" s="20">
        <f>IF(G525*0.012&lt;=21,G525*0.012,21)</f>
        <v>6.5280000000000005</v>
      </c>
      <c r="I525" s="20">
        <v>68</v>
      </c>
      <c r="J525" s="20">
        <f>IF(I525*0.12&lt;=20,I525*0.12,20)</f>
        <v>8.16</v>
      </c>
      <c r="K525" s="10">
        <v>21</v>
      </c>
      <c r="L525" s="20">
        <f>IF(K525*0.2&lt;=9,K525*0.2,9)</f>
        <v>4.2</v>
      </c>
      <c r="M525" s="20">
        <f>H525+J525+L525</f>
        <v>18.888000000000002</v>
      </c>
      <c r="N525" s="7">
        <v>3</v>
      </c>
      <c r="O525" s="7">
        <v>4</v>
      </c>
      <c r="P525" s="21">
        <v>0</v>
      </c>
      <c r="Q525" s="7">
        <v>0</v>
      </c>
      <c r="R525" s="7">
        <f>IF(O525+Q525&gt;5,5,O525+Q525)</f>
        <v>4</v>
      </c>
      <c r="S525" s="10">
        <v>0</v>
      </c>
      <c r="T525" s="10">
        <v>0</v>
      </c>
      <c r="U525" s="10">
        <v>0</v>
      </c>
      <c r="V525" s="30">
        <v>0</v>
      </c>
      <c r="W525" s="31">
        <v>0</v>
      </c>
      <c r="X525" s="21">
        <v>11</v>
      </c>
      <c r="Y525" s="21">
        <v>7</v>
      </c>
      <c r="Z525" s="7">
        <v>0</v>
      </c>
      <c r="AA525" s="10">
        <v>0</v>
      </c>
      <c r="AB525" s="21">
        <v>7</v>
      </c>
      <c r="AC525" s="7">
        <v>3</v>
      </c>
      <c r="AD525" s="20">
        <f>S525+T525+U525+W525+Y525+Z525+AA525+AB525+AC525</f>
        <v>17</v>
      </c>
      <c r="AE525" s="24" t="s">
        <v>877</v>
      </c>
      <c r="AF525" s="20">
        <v>0</v>
      </c>
      <c r="AG525" s="6">
        <v>0</v>
      </c>
      <c r="AH525" s="10">
        <v>0</v>
      </c>
      <c r="AI525" s="10">
        <v>8</v>
      </c>
      <c r="AJ525" s="23">
        <f>IF(AI525*0.1&lt;=6,AI525*0.1,6)</f>
        <v>0.8</v>
      </c>
      <c r="AK525" s="20">
        <f>AF525+AH525+AJ525</f>
        <v>0.8</v>
      </c>
      <c r="AL525" s="20">
        <f>M525+R525+AD525+AK525</f>
        <v>40.688000000000002</v>
      </c>
    </row>
    <row r="526" spans="1:38" ht="12.75" customHeight="1" x14ac:dyDescent="0.25">
      <c r="A526" s="5">
        <v>525</v>
      </c>
      <c r="B526" s="10" t="s">
        <v>794</v>
      </c>
      <c r="C526" s="10" t="s">
        <v>37</v>
      </c>
      <c r="D526" s="10" t="s">
        <v>802</v>
      </c>
      <c r="E526" s="10" t="s">
        <v>1330</v>
      </c>
      <c r="F526" s="10" t="s">
        <v>803</v>
      </c>
      <c r="G526" s="10">
        <v>407</v>
      </c>
      <c r="H526" s="20">
        <f>IF(G526*0.012&lt;=21,G526*0.012,21)</f>
        <v>4.8840000000000003</v>
      </c>
      <c r="I526" s="20">
        <v>84</v>
      </c>
      <c r="J526" s="20">
        <f>IF(I526*0.12&lt;=20,I526*0.12,20)</f>
        <v>10.08</v>
      </c>
      <c r="K526" s="10">
        <v>47</v>
      </c>
      <c r="L526" s="20">
        <f>IF(K526*0.2&lt;=9,K526*0.2,9)</f>
        <v>9</v>
      </c>
      <c r="M526" s="20">
        <f>H526+J526+L526</f>
        <v>23.963999999999999</v>
      </c>
      <c r="N526" s="25" t="s">
        <v>876</v>
      </c>
      <c r="O526" s="7">
        <v>5</v>
      </c>
      <c r="P526" s="21">
        <v>0</v>
      </c>
      <c r="Q526" s="7">
        <v>0</v>
      </c>
      <c r="R526" s="7">
        <f>IF(O526+Q526&gt;5,5,O526+Q526)</f>
        <v>5</v>
      </c>
      <c r="S526" s="10">
        <v>0</v>
      </c>
      <c r="T526" s="10">
        <v>0</v>
      </c>
      <c r="U526" s="10">
        <v>0</v>
      </c>
      <c r="V526" s="30">
        <v>3</v>
      </c>
      <c r="W526" s="31">
        <v>3</v>
      </c>
      <c r="X526" s="21">
        <v>1</v>
      </c>
      <c r="Y526" s="21">
        <v>2</v>
      </c>
      <c r="Z526" s="7">
        <v>0</v>
      </c>
      <c r="AA526" s="10">
        <v>2</v>
      </c>
      <c r="AB526" s="21">
        <v>7</v>
      </c>
      <c r="AC526" s="7">
        <v>0</v>
      </c>
      <c r="AD526" s="20">
        <f>S526+T526+U526+W526+Y526+Z526+AA526+AB526+AC526</f>
        <v>14</v>
      </c>
      <c r="AE526" s="24" t="s">
        <v>877</v>
      </c>
      <c r="AF526" s="20">
        <v>0</v>
      </c>
      <c r="AG526" s="6">
        <v>0</v>
      </c>
      <c r="AH526" s="10">
        <v>0</v>
      </c>
      <c r="AI526" s="10">
        <v>27</v>
      </c>
      <c r="AJ526" s="23">
        <f>IF(AI526*0.1&lt;=6,AI526*0.1,6)</f>
        <v>2.7</v>
      </c>
      <c r="AK526" s="20">
        <f>AF526+AH526+AJ526</f>
        <v>2.7</v>
      </c>
      <c r="AL526" s="20">
        <f>M526+R526+AD526+AK526</f>
        <v>45.664000000000001</v>
      </c>
    </row>
    <row r="527" spans="1:38" ht="12.75" customHeight="1" x14ac:dyDescent="0.25">
      <c r="A527" s="5">
        <v>526</v>
      </c>
      <c r="B527" s="10" t="s">
        <v>794</v>
      </c>
      <c r="C527" s="10" t="s">
        <v>37</v>
      </c>
      <c r="D527" s="10" t="s">
        <v>804</v>
      </c>
      <c r="E527" s="10" t="s">
        <v>1331</v>
      </c>
      <c r="F527" s="10" t="s">
        <v>805</v>
      </c>
      <c r="G527" s="10">
        <v>858</v>
      </c>
      <c r="H527" s="20">
        <f>IF(G527*0.012&lt;=21,G527*0.012,21)</f>
        <v>10.295999999999999</v>
      </c>
      <c r="I527" s="20">
        <v>118</v>
      </c>
      <c r="J527" s="20">
        <f>IF(I527*0.12&lt;=20,I527*0.12,20)</f>
        <v>14.16</v>
      </c>
      <c r="K527" s="10">
        <v>32</v>
      </c>
      <c r="L527" s="20">
        <f>IF(K527*0.2&lt;=9,K527*0.2,9)</f>
        <v>6.4</v>
      </c>
      <c r="M527" s="20">
        <f>H527+J527+L527</f>
        <v>30.856000000000002</v>
      </c>
      <c r="N527" s="7">
        <v>3</v>
      </c>
      <c r="O527" s="7">
        <v>4</v>
      </c>
      <c r="P527" s="21">
        <v>0</v>
      </c>
      <c r="Q527" s="7">
        <v>0</v>
      </c>
      <c r="R527" s="7">
        <f>IF(O527+Q527&gt;5,5,O527+Q527)</f>
        <v>4</v>
      </c>
      <c r="S527" s="10">
        <v>0</v>
      </c>
      <c r="T527" s="10">
        <v>0</v>
      </c>
      <c r="U527" s="10">
        <v>0</v>
      </c>
      <c r="V527" s="24">
        <v>0</v>
      </c>
      <c r="W527" s="31">
        <v>0</v>
      </c>
      <c r="X527" s="21">
        <v>8</v>
      </c>
      <c r="Y527" s="21">
        <v>4</v>
      </c>
      <c r="Z527" s="7">
        <v>0</v>
      </c>
      <c r="AA527" s="10">
        <v>0</v>
      </c>
      <c r="AB527" s="21">
        <v>7</v>
      </c>
      <c r="AC527" s="7">
        <v>3</v>
      </c>
      <c r="AD527" s="20">
        <f>S527+T527+U527+W527+Y527+Z527+AA527+AB527+AC527</f>
        <v>14</v>
      </c>
      <c r="AE527" s="24" t="s">
        <v>877</v>
      </c>
      <c r="AF527" s="20">
        <v>0</v>
      </c>
      <c r="AG527" s="6">
        <v>0</v>
      </c>
      <c r="AH527" s="10">
        <v>0</v>
      </c>
      <c r="AI527" s="10">
        <v>30</v>
      </c>
      <c r="AJ527" s="23">
        <f>IF(AI527*0.1&lt;=6,AI527*0.1,6)</f>
        <v>3</v>
      </c>
      <c r="AK527" s="20">
        <f>AF527+AH527+AJ527</f>
        <v>3</v>
      </c>
      <c r="AL527" s="20">
        <f>M527+R527+AD527+AK527</f>
        <v>51.856000000000002</v>
      </c>
    </row>
    <row r="528" spans="1:38" ht="12.75" customHeight="1" x14ac:dyDescent="0.25">
      <c r="A528" s="5">
        <v>527</v>
      </c>
      <c r="B528" s="10" t="s">
        <v>794</v>
      </c>
      <c r="C528" s="10" t="s">
        <v>37</v>
      </c>
      <c r="D528" s="10" t="s">
        <v>806</v>
      </c>
      <c r="E528" s="10" t="s">
        <v>1332</v>
      </c>
      <c r="F528" s="10" t="s">
        <v>807</v>
      </c>
      <c r="G528" s="10">
        <v>789</v>
      </c>
      <c r="H528" s="20">
        <f>IF(G528*0.012&lt;=21,G528*0.012,21)</f>
        <v>9.468</v>
      </c>
      <c r="I528" s="20">
        <v>98.5</v>
      </c>
      <c r="J528" s="20">
        <f>IF(I528*0.12&lt;=20,I528*0.12,20)</f>
        <v>11.82</v>
      </c>
      <c r="K528" s="10">
        <v>26</v>
      </c>
      <c r="L528" s="20">
        <f>IF(K528*0.2&lt;=9,K528*0.2,9)</f>
        <v>5.2</v>
      </c>
      <c r="M528" s="20">
        <f>H528+J528+L528</f>
        <v>26.488</v>
      </c>
      <c r="N528" s="7">
        <v>3</v>
      </c>
      <c r="O528" s="7">
        <v>4</v>
      </c>
      <c r="P528" s="21">
        <v>0</v>
      </c>
      <c r="Q528" s="7">
        <v>0</v>
      </c>
      <c r="R528" s="7">
        <f>IF(O528+Q528&gt;5,5,O528+Q528)</f>
        <v>4</v>
      </c>
      <c r="S528" s="10">
        <v>0</v>
      </c>
      <c r="T528" s="10">
        <v>0</v>
      </c>
      <c r="U528" s="10">
        <v>0</v>
      </c>
      <c r="V528" s="30">
        <v>0</v>
      </c>
      <c r="W528" s="31">
        <v>0</v>
      </c>
      <c r="X528" s="21">
        <v>9</v>
      </c>
      <c r="Y528" s="21">
        <v>4</v>
      </c>
      <c r="Z528" s="7">
        <v>0</v>
      </c>
      <c r="AA528" s="10">
        <v>0</v>
      </c>
      <c r="AB528" s="10">
        <v>0</v>
      </c>
      <c r="AC528" s="7">
        <v>0</v>
      </c>
      <c r="AD528" s="20">
        <f>S528+T528+U528+W528+Y528+Z528+AA528+AB528+AC528</f>
        <v>4</v>
      </c>
      <c r="AE528" s="24" t="s">
        <v>877</v>
      </c>
      <c r="AF528" s="20">
        <v>0</v>
      </c>
      <c r="AG528" s="6">
        <v>0</v>
      </c>
      <c r="AH528" s="10">
        <v>0</v>
      </c>
      <c r="AI528" s="10">
        <v>19</v>
      </c>
      <c r="AJ528" s="23">
        <f>IF(AI528*0.1&lt;=6,AI528*0.1,6)</f>
        <v>1.9000000000000001</v>
      </c>
      <c r="AK528" s="20">
        <f>AF528+AH528+AJ528</f>
        <v>1.9000000000000001</v>
      </c>
      <c r="AL528" s="20">
        <f>M528+R528+AD528+AK528</f>
        <v>36.387999999999998</v>
      </c>
    </row>
    <row r="529" spans="1:38" ht="12.75" customHeight="1" x14ac:dyDescent="0.25">
      <c r="A529" s="5">
        <v>528</v>
      </c>
      <c r="B529" s="10" t="s">
        <v>794</v>
      </c>
      <c r="C529" s="10" t="s">
        <v>37</v>
      </c>
      <c r="D529" s="10" t="s">
        <v>814</v>
      </c>
      <c r="E529" s="10" t="s">
        <v>1333</v>
      </c>
      <c r="F529" s="10" t="s">
        <v>815</v>
      </c>
      <c r="G529" s="10">
        <v>967</v>
      </c>
      <c r="H529" s="20">
        <f>IF(G529*0.012&lt;=21,G529*0.012,21)</f>
        <v>11.604000000000001</v>
      </c>
      <c r="I529" s="20">
        <v>138.5</v>
      </c>
      <c r="J529" s="20">
        <f>IF(I529*0.12&lt;=20,I529*0.12,20)</f>
        <v>16.62</v>
      </c>
      <c r="K529" s="10">
        <v>38</v>
      </c>
      <c r="L529" s="20">
        <f>IF(K529*0.2&lt;=9,K529*0.2,9)</f>
        <v>7.6000000000000005</v>
      </c>
      <c r="M529" s="20">
        <f>H529+J529+L529</f>
        <v>35.824000000000005</v>
      </c>
      <c r="N529" s="7">
        <v>3</v>
      </c>
      <c r="O529" s="7">
        <v>4</v>
      </c>
      <c r="P529" s="21">
        <v>0</v>
      </c>
      <c r="Q529" s="7">
        <v>0</v>
      </c>
      <c r="R529" s="7">
        <f>IF(O529+Q529&gt;5,5,O529+Q529)</f>
        <v>4</v>
      </c>
      <c r="S529" s="10">
        <v>0</v>
      </c>
      <c r="T529" s="10">
        <v>0</v>
      </c>
      <c r="U529" s="10">
        <v>0</v>
      </c>
      <c r="V529" s="30">
        <v>0</v>
      </c>
      <c r="W529" s="31">
        <v>0</v>
      </c>
      <c r="X529" s="21">
        <v>13</v>
      </c>
      <c r="Y529" s="21">
        <v>7</v>
      </c>
      <c r="Z529" s="7">
        <v>0</v>
      </c>
      <c r="AA529" s="10">
        <v>0</v>
      </c>
      <c r="AB529" s="21">
        <v>7</v>
      </c>
      <c r="AC529" s="7">
        <v>3</v>
      </c>
      <c r="AD529" s="20">
        <f>S529+T529+U529+W529+Y529+Z529+AA529+AB529+AC529</f>
        <v>17</v>
      </c>
      <c r="AE529" s="24" t="s">
        <v>877</v>
      </c>
      <c r="AF529" s="20">
        <v>0</v>
      </c>
      <c r="AG529" s="6">
        <v>0</v>
      </c>
      <c r="AH529" s="10">
        <v>0</v>
      </c>
      <c r="AI529" s="10">
        <v>35</v>
      </c>
      <c r="AJ529" s="23">
        <f>IF(AI529*0.1&lt;=6,AI529*0.1,6)</f>
        <v>3.5</v>
      </c>
      <c r="AK529" s="20">
        <f>AF529+AH529+AJ529</f>
        <v>3.5</v>
      </c>
      <c r="AL529" s="20">
        <f>M529+R529+AD529+AK529</f>
        <v>60.324000000000005</v>
      </c>
    </row>
    <row r="530" spans="1:38" ht="12.75" customHeight="1" x14ac:dyDescent="0.25">
      <c r="A530" s="5">
        <v>529</v>
      </c>
      <c r="B530" s="10" t="s">
        <v>794</v>
      </c>
      <c r="C530" s="10" t="s">
        <v>37</v>
      </c>
      <c r="D530" s="10" t="s">
        <v>822</v>
      </c>
      <c r="E530" s="10" t="s">
        <v>1334</v>
      </c>
      <c r="F530" s="10" t="s">
        <v>823</v>
      </c>
      <c r="G530" s="10">
        <v>665</v>
      </c>
      <c r="H530" s="20">
        <f>IF(G530*0.012&lt;=21,G530*0.012,21)</f>
        <v>7.98</v>
      </c>
      <c r="I530" s="20">
        <v>102</v>
      </c>
      <c r="J530" s="20">
        <f>IF(I530*0.12&lt;=20,I530*0.12,20)</f>
        <v>12.24</v>
      </c>
      <c r="K530" s="10">
        <v>19</v>
      </c>
      <c r="L530" s="20">
        <f>IF(K530*0.2&lt;=9,K530*0.2,9)</f>
        <v>3.8000000000000003</v>
      </c>
      <c r="M530" s="20">
        <f>H530+J530+L530</f>
        <v>24.02</v>
      </c>
      <c r="N530" s="7">
        <v>3</v>
      </c>
      <c r="O530" s="7">
        <v>4</v>
      </c>
      <c r="P530" s="21">
        <v>0</v>
      </c>
      <c r="Q530" s="7">
        <v>0</v>
      </c>
      <c r="R530" s="7">
        <f>IF(O530+Q530&gt;5,5,O530+Q530)</f>
        <v>4</v>
      </c>
      <c r="S530" s="10">
        <v>0</v>
      </c>
      <c r="T530" s="10">
        <v>0</v>
      </c>
      <c r="U530" s="10">
        <v>0</v>
      </c>
      <c r="V530" s="30">
        <v>0</v>
      </c>
      <c r="W530" s="31">
        <v>0</v>
      </c>
      <c r="X530" s="21">
        <v>4</v>
      </c>
      <c r="Y530" s="21">
        <v>3</v>
      </c>
      <c r="Z530" s="7">
        <v>0</v>
      </c>
      <c r="AA530" s="10">
        <v>0</v>
      </c>
      <c r="AB530" s="10">
        <v>0</v>
      </c>
      <c r="AC530" s="7">
        <v>0</v>
      </c>
      <c r="AD530" s="20">
        <f>S530+T530+U530+W530+Y530+Z530+AA530+AB530+AC530</f>
        <v>3</v>
      </c>
      <c r="AE530" s="24">
        <v>10.98</v>
      </c>
      <c r="AF530" s="20">
        <f>IF(AE530*0.23&lt;=7,AE530*0.23,7)</f>
        <v>2.5254000000000003</v>
      </c>
      <c r="AG530" s="6">
        <v>0</v>
      </c>
      <c r="AH530" s="10">
        <v>0</v>
      </c>
      <c r="AI530" s="10">
        <v>32</v>
      </c>
      <c r="AJ530" s="23">
        <f>IF(AI530*0.1&lt;=6,AI530*0.1,6)</f>
        <v>3.2</v>
      </c>
      <c r="AK530" s="20">
        <f>AF530+AH530+AJ530</f>
        <v>5.7254000000000005</v>
      </c>
      <c r="AL530" s="20">
        <f>M530+R530+AD530+AK530</f>
        <v>36.745400000000004</v>
      </c>
    </row>
    <row r="531" spans="1:38" ht="12.75" customHeight="1" x14ac:dyDescent="0.25">
      <c r="A531" s="5">
        <v>530</v>
      </c>
      <c r="B531" s="10" t="s">
        <v>794</v>
      </c>
      <c r="C531" s="10" t="s">
        <v>37</v>
      </c>
      <c r="D531" s="10" t="s">
        <v>824</v>
      </c>
      <c r="E531" s="10" t="s">
        <v>1335</v>
      </c>
      <c r="F531" s="10" t="s">
        <v>823</v>
      </c>
      <c r="G531" s="10">
        <v>604</v>
      </c>
      <c r="H531" s="20">
        <f>IF(G531*0.012&lt;=21,G531*0.012,21)</f>
        <v>7.2480000000000002</v>
      </c>
      <c r="I531" s="20">
        <v>92</v>
      </c>
      <c r="J531" s="20">
        <f>IF(I531*0.12&lt;=20,I531*0.12,20)</f>
        <v>11.04</v>
      </c>
      <c r="K531" s="10">
        <v>25</v>
      </c>
      <c r="L531" s="20">
        <f>IF(K531*0.2&lt;=9,K531*0.2,9)</f>
        <v>5</v>
      </c>
      <c r="M531" s="20">
        <f>H531+J531+L531</f>
        <v>23.288</v>
      </c>
      <c r="N531" s="25">
        <v>3</v>
      </c>
      <c r="O531" s="7">
        <v>4</v>
      </c>
      <c r="P531" s="21">
        <v>0</v>
      </c>
      <c r="Q531" s="7">
        <v>0</v>
      </c>
      <c r="R531" s="7">
        <f>IF(O531+Q531&gt;5,5,O531+Q531)</f>
        <v>4</v>
      </c>
      <c r="S531" s="10">
        <v>0</v>
      </c>
      <c r="T531" s="10">
        <v>0</v>
      </c>
      <c r="U531" s="10">
        <v>0</v>
      </c>
      <c r="V531" s="24">
        <v>0</v>
      </c>
      <c r="W531" s="31">
        <v>0</v>
      </c>
      <c r="X531" s="21">
        <v>10</v>
      </c>
      <c r="Y531" s="21">
        <v>7</v>
      </c>
      <c r="Z531" s="7">
        <v>0</v>
      </c>
      <c r="AA531" s="10">
        <v>0</v>
      </c>
      <c r="AB531" s="10">
        <v>7</v>
      </c>
      <c r="AC531" s="7">
        <v>3</v>
      </c>
      <c r="AD531" s="20">
        <f>S531+T531+U531+W531+Y531+Z531+AA531+AB531+AC531</f>
        <v>17</v>
      </c>
      <c r="AE531" s="24">
        <v>9.11</v>
      </c>
      <c r="AF531" s="20">
        <f>IF(AE531*0.23&lt;=7,AE531*0.23,7)</f>
        <v>2.0952999999999999</v>
      </c>
      <c r="AG531" s="6">
        <v>0</v>
      </c>
      <c r="AH531" s="10">
        <v>0</v>
      </c>
      <c r="AI531" s="10">
        <v>19</v>
      </c>
      <c r="AJ531" s="23">
        <f>IF(AI531*0.1&lt;=6,AI531*0.1,6)</f>
        <v>1.9000000000000001</v>
      </c>
      <c r="AK531" s="20">
        <f>AF531+AH531+AJ531</f>
        <v>3.9953000000000003</v>
      </c>
      <c r="AL531" s="20">
        <f>M531+R531+AD531+AK531</f>
        <v>48.283299999999997</v>
      </c>
    </row>
    <row r="532" spans="1:38" ht="12.75" customHeight="1" x14ac:dyDescent="0.25">
      <c r="A532" s="5">
        <v>531</v>
      </c>
      <c r="B532" s="10" t="s">
        <v>794</v>
      </c>
      <c r="C532" s="10" t="s">
        <v>37</v>
      </c>
      <c r="D532" s="10" t="s">
        <v>825</v>
      </c>
      <c r="E532" s="10" t="s">
        <v>1336</v>
      </c>
      <c r="F532" s="10" t="s">
        <v>823</v>
      </c>
      <c r="G532" s="10">
        <v>655</v>
      </c>
      <c r="H532" s="20">
        <f>IF(G532*0.012&lt;=21,G532*0.012,21)</f>
        <v>7.86</v>
      </c>
      <c r="I532" s="20">
        <v>97</v>
      </c>
      <c r="J532" s="20">
        <f>IF(I532*0.12&lt;=20,I532*0.12,20)</f>
        <v>11.639999999999999</v>
      </c>
      <c r="K532" s="10">
        <v>22</v>
      </c>
      <c r="L532" s="20">
        <f>IF(K532*0.2&lt;=9,K532*0.2,9)</f>
        <v>4.4000000000000004</v>
      </c>
      <c r="M532" s="20">
        <f>H532+J532+L532</f>
        <v>23.9</v>
      </c>
      <c r="N532" s="7">
        <v>3</v>
      </c>
      <c r="O532" s="7">
        <v>4</v>
      </c>
      <c r="P532" s="21">
        <v>0</v>
      </c>
      <c r="Q532" s="7">
        <v>0</v>
      </c>
      <c r="R532" s="7">
        <f>IF(O532+Q532&gt;5,5,O532+Q532)</f>
        <v>4</v>
      </c>
      <c r="S532" s="10">
        <v>0</v>
      </c>
      <c r="T532" s="10">
        <v>0</v>
      </c>
      <c r="U532" s="10">
        <v>0</v>
      </c>
      <c r="V532" s="30">
        <v>0</v>
      </c>
      <c r="W532" s="31">
        <v>0</v>
      </c>
      <c r="X532" s="21">
        <v>4</v>
      </c>
      <c r="Y532" s="21">
        <v>3</v>
      </c>
      <c r="Z532" s="7">
        <v>0</v>
      </c>
      <c r="AA532" s="10">
        <v>0</v>
      </c>
      <c r="AB532" s="10">
        <v>0</v>
      </c>
      <c r="AC532" s="10">
        <v>0</v>
      </c>
      <c r="AD532" s="20">
        <f>S532+T532+U532+W532+Y532+Z532+AA532+AB532+AC532</f>
        <v>3</v>
      </c>
      <c r="AE532" s="24" t="s">
        <v>877</v>
      </c>
      <c r="AF532" s="20">
        <v>0</v>
      </c>
      <c r="AG532" s="6">
        <v>0</v>
      </c>
      <c r="AH532" s="10">
        <v>0</v>
      </c>
      <c r="AI532" s="10">
        <v>21</v>
      </c>
      <c r="AJ532" s="23">
        <f>IF(AI532*0.1&lt;=6,AI532*0.1,6)</f>
        <v>2.1</v>
      </c>
      <c r="AK532" s="20">
        <f>AF532+AH532+AJ532</f>
        <v>2.1</v>
      </c>
      <c r="AL532" s="20">
        <f>M532+R532+AD532+AK532</f>
        <v>33</v>
      </c>
    </row>
    <row r="533" spans="1:38" ht="12.75" customHeight="1" x14ac:dyDescent="0.25">
      <c r="A533" s="5">
        <v>532</v>
      </c>
      <c r="B533" s="10" t="s">
        <v>794</v>
      </c>
      <c r="C533" s="10" t="s">
        <v>98</v>
      </c>
      <c r="D533" s="10" t="s">
        <v>826</v>
      </c>
      <c r="E533" s="10" t="s">
        <v>1337</v>
      </c>
      <c r="F533" s="10" t="s">
        <v>823</v>
      </c>
      <c r="G533" s="10">
        <v>502</v>
      </c>
      <c r="H533" s="20">
        <f>IF(G533*0.012&lt;=21,G533*0.012,21)</f>
        <v>6.024</v>
      </c>
      <c r="I533" s="20">
        <v>82</v>
      </c>
      <c r="J533" s="20">
        <f>IF(I533*0.12&lt;=20,I533*0.12,20)</f>
        <v>9.84</v>
      </c>
      <c r="K533" s="10">
        <v>17</v>
      </c>
      <c r="L533" s="20">
        <f>IF(K533*0.2&lt;=9,K533*0.2,9)</f>
        <v>3.4000000000000004</v>
      </c>
      <c r="M533" s="20">
        <f>H533+J533+L533</f>
        <v>19.264000000000003</v>
      </c>
      <c r="N533" s="7">
        <v>1</v>
      </c>
      <c r="O533" s="7">
        <v>0</v>
      </c>
      <c r="P533" s="21">
        <v>2</v>
      </c>
      <c r="Q533" s="7">
        <v>3</v>
      </c>
      <c r="R533" s="7">
        <f>IF(O533+Q533&gt;5,5,O533+Q533)</f>
        <v>3</v>
      </c>
      <c r="S533" s="10">
        <v>0</v>
      </c>
      <c r="T533" s="10">
        <v>0</v>
      </c>
      <c r="U533" s="10">
        <v>0</v>
      </c>
      <c r="V533" s="30">
        <v>1</v>
      </c>
      <c r="W533" s="31">
        <v>1</v>
      </c>
      <c r="X533" s="21">
        <v>0</v>
      </c>
      <c r="Y533" s="21">
        <v>0</v>
      </c>
      <c r="Z533" s="7">
        <v>0</v>
      </c>
      <c r="AA533" s="10">
        <v>0</v>
      </c>
      <c r="AB533" s="10">
        <v>0</v>
      </c>
      <c r="AC533" s="7">
        <v>0</v>
      </c>
      <c r="AD533" s="20">
        <f>S533+T533+U533+W533+Y533+Z533+AA533+AB533+AC533</f>
        <v>1</v>
      </c>
      <c r="AE533" s="24" t="s">
        <v>877</v>
      </c>
      <c r="AF533" s="20">
        <v>0</v>
      </c>
      <c r="AG533" s="6">
        <v>0</v>
      </c>
      <c r="AH533" s="10">
        <v>0</v>
      </c>
      <c r="AI533" s="10">
        <v>23</v>
      </c>
      <c r="AJ533" s="23">
        <f>IF(AI533*0.1&lt;=6,AI533*0.1,6)</f>
        <v>2.3000000000000003</v>
      </c>
      <c r="AK533" s="20">
        <f>AF533+AH533+AJ533</f>
        <v>2.3000000000000003</v>
      </c>
      <c r="AL533" s="20">
        <f>M533+R533+AD533+AK533</f>
        <v>25.564000000000004</v>
      </c>
    </row>
    <row r="534" spans="1:38" ht="12.75" customHeight="1" x14ac:dyDescent="0.25">
      <c r="A534" s="5">
        <v>533</v>
      </c>
      <c r="B534" s="10" t="s">
        <v>794</v>
      </c>
      <c r="C534" s="10" t="s">
        <v>98</v>
      </c>
      <c r="D534" s="10" t="s">
        <v>828</v>
      </c>
      <c r="E534" s="10" t="s">
        <v>1338</v>
      </c>
      <c r="F534" s="10" t="s">
        <v>796</v>
      </c>
      <c r="G534" s="10">
        <v>1021</v>
      </c>
      <c r="H534" s="20">
        <f>IF(G534*0.012&lt;=21,G534*0.012,21)</f>
        <v>12.252000000000001</v>
      </c>
      <c r="I534" s="20">
        <v>171</v>
      </c>
      <c r="J534" s="20">
        <f>IF(I534*0.12&lt;=20,I534*0.12,20)</f>
        <v>20</v>
      </c>
      <c r="K534" s="10">
        <v>52</v>
      </c>
      <c r="L534" s="20">
        <f>IF(K534*0.2&lt;=9,K534*0.2,9)</f>
        <v>9</v>
      </c>
      <c r="M534" s="20">
        <f>H534+J534+L534</f>
        <v>41.252000000000002</v>
      </c>
      <c r="N534" s="7">
        <v>1</v>
      </c>
      <c r="O534" s="7">
        <v>0</v>
      </c>
      <c r="P534" s="21">
        <v>3</v>
      </c>
      <c r="Q534" s="7">
        <v>5</v>
      </c>
      <c r="R534" s="7">
        <f>IF(O534+Q534&gt;5,5,O534+Q534)</f>
        <v>5</v>
      </c>
      <c r="S534" s="10">
        <v>0</v>
      </c>
      <c r="T534" s="10">
        <v>0</v>
      </c>
      <c r="U534" s="10">
        <v>0</v>
      </c>
      <c r="V534" s="30">
        <v>19</v>
      </c>
      <c r="W534" s="31">
        <v>7</v>
      </c>
      <c r="X534" s="21">
        <v>1</v>
      </c>
      <c r="Y534" s="21">
        <v>2</v>
      </c>
      <c r="Z534" s="7">
        <v>0</v>
      </c>
      <c r="AA534" s="10">
        <v>0</v>
      </c>
      <c r="AB534" s="10">
        <v>0</v>
      </c>
      <c r="AC534" s="7">
        <v>0</v>
      </c>
      <c r="AD534" s="20">
        <f>S534+T534+U534+W534+Y534+Z534+AA534+AB534+AC534</f>
        <v>9</v>
      </c>
      <c r="AE534" s="24" t="s">
        <v>877</v>
      </c>
      <c r="AF534" s="20">
        <v>0</v>
      </c>
      <c r="AG534" s="6">
        <v>0</v>
      </c>
      <c r="AH534" s="10">
        <v>0</v>
      </c>
      <c r="AI534" s="10">
        <v>54</v>
      </c>
      <c r="AJ534" s="23">
        <f>IF(AI534*0.1&lt;=6,AI534*0.1,6)</f>
        <v>5.4</v>
      </c>
      <c r="AK534" s="20">
        <f>AF534+AH534+AJ534</f>
        <v>5.4</v>
      </c>
      <c r="AL534" s="20">
        <f>M534+R534+AD534+AK534</f>
        <v>60.652000000000001</v>
      </c>
    </row>
    <row r="535" spans="1:38" ht="12.75" customHeight="1" x14ac:dyDescent="0.25">
      <c r="A535" s="5">
        <v>534</v>
      </c>
      <c r="B535" s="10" t="s">
        <v>794</v>
      </c>
      <c r="C535" s="10" t="s">
        <v>98</v>
      </c>
      <c r="D535" s="10" t="s">
        <v>829</v>
      </c>
      <c r="E535" s="10" t="s">
        <v>1339</v>
      </c>
      <c r="F535" s="10" t="s">
        <v>823</v>
      </c>
      <c r="G535" s="10">
        <v>672</v>
      </c>
      <c r="H535" s="20">
        <f>IF(G535*0.012&lt;=21,G535*0.012,21)</f>
        <v>8.0640000000000001</v>
      </c>
      <c r="I535" s="20">
        <v>120</v>
      </c>
      <c r="J535" s="20">
        <f>IF(I535*0.12&lt;=20,I535*0.12,20)</f>
        <v>14.399999999999999</v>
      </c>
      <c r="K535" s="10">
        <v>26</v>
      </c>
      <c r="L535" s="20">
        <f>IF(K535*0.2&lt;=9,K535*0.2,9)</f>
        <v>5.2</v>
      </c>
      <c r="M535" s="20">
        <f>H535+J535+L535</f>
        <v>27.663999999999998</v>
      </c>
      <c r="N535" s="7">
        <v>1</v>
      </c>
      <c r="O535" s="7">
        <v>0</v>
      </c>
      <c r="P535" s="21">
        <v>2</v>
      </c>
      <c r="Q535" s="7">
        <v>4</v>
      </c>
      <c r="R535" s="7">
        <f>IF(O535+Q535&gt;5,5,O535+Q535)</f>
        <v>4</v>
      </c>
      <c r="S535" s="10">
        <v>0</v>
      </c>
      <c r="T535" s="10">
        <v>0</v>
      </c>
      <c r="U535" s="22">
        <v>3</v>
      </c>
      <c r="V535" s="30">
        <v>6</v>
      </c>
      <c r="W535" s="31">
        <v>6</v>
      </c>
      <c r="X535" s="21">
        <v>1</v>
      </c>
      <c r="Y535" s="21">
        <v>2</v>
      </c>
      <c r="Z535" s="7">
        <v>0</v>
      </c>
      <c r="AA535" s="10">
        <v>0</v>
      </c>
      <c r="AB535" s="10">
        <v>0</v>
      </c>
      <c r="AC535" s="7">
        <v>0</v>
      </c>
      <c r="AD535" s="20">
        <f>S535+T535+U535+W535+Y535+Z535+AA535+AB535+AC535</f>
        <v>11</v>
      </c>
      <c r="AE535" s="24" t="s">
        <v>877</v>
      </c>
      <c r="AF535" s="20">
        <v>0</v>
      </c>
      <c r="AG535" s="6">
        <v>0</v>
      </c>
      <c r="AH535" s="10">
        <v>0</v>
      </c>
      <c r="AI535" s="10">
        <v>63</v>
      </c>
      <c r="AJ535" s="23">
        <f>IF(AI535*0.1&lt;=6,AI535*0.1,6)</f>
        <v>6</v>
      </c>
      <c r="AK535" s="20">
        <f>AF535+AH535+AJ535</f>
        <v>6</v>
      </c>
      <c r="AL535" s="20">
        <f>M535+R535+AD535+AK535</f>
        <v>48.664000000000001</v>
      </c>
    </row>
    <row r="536" spans="1:38" ht="12.75" customHeight="1" x14ac:dyDescent="0.25">
      <c r="A536" s="5">
        <v>535</v>
      </c>
      <c r="B536" s="10" t="s">
        <v>794</v>
      </c>
      <c r="C536" s="10" t="s">
        <v>115</v>
      </c>
      <c r="D536" s="10" t="s">
        <v>832</v>
      </c>
      <c r="E536" s="10" t="s">
        <v>1340</v>
      </c>
      <c r="F536" s="10" t="s">
        <v>796</v>
      </c>
      <c r="G536" s="10">
        <v>486</v>
      </c>
      <c r="H536" s="20">
        <f>IF(G536*0.012&lt;=21,G536*0.012,21)</f>
        <v>5.8319999999999999</v>
      </c>
      <c r="I536" s="20">
        <v>79</v>
      </c>
      <c r="J536" s="20">
        <f>IF(I536*0.12&lt;=20,I536*0.12,20)</f>
        <v>9.48</v>
      </c>
      <c r="K536" s="10">
        <v>16</v>
      </c>
      <c r="L536" s="20">
        <f>IF(K536*0.2&lt;=9,K536*0.2,9)</f>
        <v>3.2</v>
      </c>
      <c r="M536" s="20">
        <f>H536+J536+L536</f>
        <v>18.512</v>
      </c>
      <c r="N536" s="7">
        <v>1</v>
      </c>
      <c r="O536" s="7">
        <v>0</v>
      </c>
      <c r="P536" s="21">
        <v>0</v>
      </c>
      <c r="Q536" s="7">
        <v>0</v>
      </c>
      <c r="R536" s="7">
        <f>IF(O536+Q536&gt;5,5,O536+Q536)</f>
        <v>0</v>
      </c>
      <c r="S536" s="10">
        <v>0</v>
      </c>
      <c r="T536" s="10">
        <v>0</v>
      </c>
      <c r="U536" s="10">
        <v>0</v>
      </c>
      <c r="V536" s="30">
        <v>0</v>
      </c>
      <c r="W536" s="31">
        <v>0</v>
      </c>
      <c r="X536" s="21">
        <v>1</v>
      </c>
      <c r="Y536" s="21">
        <v>2</v>
      </c>
      <c r="Z536" s="7">
        <v>0</v>
      </c>
      <c r="AA536" s="10">
        <v>0</v>
      </c>
      <c r="AB536" s="10">
        <v>0</v>
      </c>
      <c r="AC536" s="10">
        <v>0</v>
      </c>
      <c r="AD536" s="20">
        <f>S536+T536+U536+W536+Y536+Z536+AA536+AB536+AC536</f>
        <v>2</v>
      </c>
      <c r="AE536" s="24" t="s">
        <v>877</v>
      </c>
      <c r="AF536" s="20">
        <v>0</v>
      </c>
      <c r="AG536" s="6">
        <v>0</v>
      </c>
      <c r="AH536" s="10">
        <v>0</v>
      </c>
      <c r="AI536" s="10">
        <v>34</v>
      </c>
      <c r="AJ536" s="23">
        <f>IF(AI536*0.1&lt;=6,AI536*0.1,6)</f>
        <v>3.4000000000000004</v>
      </c>
      <c r="AK536" s="20">
        <f>AF536+AH536+AJ536</f>
        <v>3.4000000000000004</v>
      </c>
      <c r="AL536" s="20">
        <f>M536+R536+AD536+AK536</f>
        <v>23.911999999999999</v>
      </c>
    </row>
    <row r="537" spans="1:38" ht="12.75" customHeight="1" x14ac:dyDescent="0.25">
      <c r="A537" s="5">
        <v>536</v>
      </c>
      <c r="B537" s="10" t="s">
        <v>794</v>
      </c>
      <c r="C537" s="10" t="s">
        <v>121</v>
      </c>
      <c r="D537" s="10" t="s">
        <v>834</v>
      </c>
      <c r="E537" s="10" t="s">
        <v>1341</v>
      </c>
      <c r="F537" s="10" t="s">
        <v>796</v>
      </c>
      <c r="G537" s="10">
        <v>678</v>
      </c>
      <c r="H537" s="20">
        <f>IF(G537*0.012&lt;=21,G537*0.012,21)</f>
        <v>8.136000000000001</v>
      </c>
      <c r="I537" s="20">
        <v>65</v>
      </c>
      <c r="J537" s="20">
        <f>IF(I537*0.12&lt;=20,I537*0.12,20)</f>
        <v>7.8</v>
      </c>
      <c r="K537" s="10">
        <v>22</v>
      </c>
      <c r="L537" s="20">
        <f>IF(K537*0.2&lt;=9,K537*0.2,9)</f>
        <v>4.4000000000000004</v>
      </c>
      <c r="M537" s="20">
        <f>H537+J537+L537</f>
        <v>20.335999999999999</v>
      </c>
      <c r="N537" s="7">
        <v>1</v>
      </c>
      <c r="O537" s="7">
        <v>0</v>
      </c>
      <c r="P537" s="21">
        <v>2</v>
      </c>
      <c r="Q537" s="7">
        <v>3</v>
      </c>
      <c r="R537" s="7">
        <f>IF(O537+Q537&gt;5,5,O537+Q537)</f>
        <v>3</v>
      </c>
      <c r="S537" s="10">
        <v>0</v>
      </c>
      <c r="T537" s="10">
        <v>0</v>
      </c>
      <c r="U537" s="10">
        <v>0</v>
      </c>
      <c r="V537" s="24" t="s">
        <v>1349</v>
      </c>
      <c r="W537" s="6">
        <v>0</v>
      </c>
      <c r="X537" s="21">
        <v>0</v>
      </c>
      <c r="Y537" s="21">
        <v>0</v>
      </c>
      <c r="Z537" s="7">
        <v>0</v>
      </c>
      <c r="AA537" s="10">
        <v>0</v>
      </c>
      <c r="AB537" s="10">
        <v>0</v>
      </c>
      <c r="AC537" s="7">
        <v>0</v>
      </c>
      <c r="AD537" s="20">
        <f>S537+T537+U537+W537+Y537+Z537+AA537+AB537+AC537</f>
        <v>0</v>
      </c>
      <c r="AE537" s="24" t="s">
        <v>877</v>
      </c>
      <c r="AF537" s="20">
        <v>0</v>
      </c>
      <c r="AG537" s="6">
        <v>0</v>
      </c>
      <c r="AH537" s="10">
        <v>0</v>
      </c>
      <c r="AI537" s="10">
        <v>6</v>
      </c>
      <c r="AJ537" s="23">
        <f>IF(AI537*0.1&lt;=6,AI537*0.1,6)</f>
        <v>0.60000000000000009</v>
      </c>
      <c r="AK537" s="20">
        <f>AF537+AH537+AJ537</f>
        <v>0.60000000000000009</v>
      </c>
      <c r="AL537" s="20">
        <f>M537+R537+AD537+AK537</f>
        <v>23.936</v>
      </c>
    </row>
    <row r="538" spans="1:38" ht="12.75" customHeight="1" x14ac:dyDescent="0.25">
      <c r="A538" s="5">
        <v>537</v>
      </c>
      <c r="B538" s="10" t="s">
        <v>835</v>
      </c>
      <c r="C538" s="10" t="s">
        <v>37</v>
      </c>
      <c r="D538" s="10" t="s">
        <v>836</v>
      </c>
      <c r="E538" s="10" t="s">
        <v>1377</v>
      </c>
      <c r="F538" s="10" t="s">
        <v>837</v>
      </c>
      <c r="G538" s="10">
        <v>715</v>
      </c>
      <c r="H538" s="20">
        <f>IF(G538*0.012&lt;=21,G538*0.012,21)</f>
        <v>8.58</v>
      </c>
      <c r="I538" s="20">
        <v>76</v>
      </c>
      <c r="J538" s="20">
        <f>IF(I538*0.12&lt;=20,I538*0.12,20)</f>
        <v>9.1199999999999992</v>
      </c>
      <c r="K538" s="10">
        <v>20</v>
      </c>
      <c r="L538" s="20">
        <f>IF(K538*0.2&lt;=9,K538*0.2,9)</f>
        <v>4</v>
      </c>
      <c r="M538" s="20">
        <f>H538+J538+L538</f>
        <v>21.7</v>
      </c>
      <c r="N538" s="7">
        <v>3</v>
      </c>
      <c r="O538" s="7">
        <v>4</v>
      </c>
      <c r="P538" s="21">
        <v>0</v>
      </c>
      <c r="Q538" s="7">
        <v>0</v>
      </c>
      <c r="R538" s="7">
        <f>IF(O538+Q538&gt;5,5,O538+Q538)</f>
        <v>4</v>
      </c>
      <c r="S538" s="10">
        <v>0</v>
      </c>
      <c r="T538" s="10">
        <v>0</v>
      </c>
      <c r="U538" s="10">
        <v>0</v>
      </c>
      <c r="V538" s="30">
        <v>0</v>
      </c>
      <c r="W538" s="31">
        <v>0</v>
      </c>
      <c r="X538" s="21">
        <v>3</v>
      </c>
      <c r="Y538" s="21">
        <v>2</v>
      </c>
      <c r="Z538" s="7">
        <v>0</v>
      </c>
      <c r="AA538" s="10">
        <v>0</v>
      </c>
      <c r="AB538" s="10">
        <v>0</v>
      </c>
      <c r="AC538" s="7">
        <v>0</v>
      </c>
      <c r="AD538" s="20">
        <f>S538+T538+U538+W538+Y538+Z538+AA538+AB538+AC538</f>
        <v>2</v>
      </c>
      <c r="AE538" s="24">
        <v>25.45</v>
      </c>
      <c r="AF538" s="20">
        <f>IF(AE538*0.23&lt;=7,AE538*0.23,7)</f>
        <v>5.8535000000000004</v>
      </c>
      <c r="AG538" s="6">
        <v>0</v>
      </c>
      <c r="AH538" s="10">
        <v>0</v>
      </c>
      <c r="AI538" s="10">
        <v>12</v>
      </c>
      <c r="AJ538" s="23">
        <f>IF(AI538*0.1&lt;=6,AI538*0.1,6)</f>
        <v>1.2000000000000002</v>
      </c>
      <c r="AK538" s="20">
        <f>AF538+AH538+AJ538</f>
        <v>7.0535000000000005</v>
      </c>
      <c r="AL538" s="20">
        <f>M538+R538+AD538+AK538</f>
        <v>34.753500000000003</v>
      </c>
    </row>
    <row r="539" spans="1:38" ht="12.75" customHeight="1" x14ac:dyDescent="0.25">
      <c r="A539" s="5">
        <v>538</v>
      </c>
      <c r="B539" s="10" t="s">
        <v>835</v>
      </c>
      <c r="C539" s="10" t="s">
        <v>37</v>
      </c>
      <c r="D539" s="10" t="s">
        <v>838</v>
      </c>
      <c r="E539" s="10" t="s">
        <v>1378</v>
      </c>
      <c r="F539" s="10" t="s">
        <v>839</v>
      </c>
      <c r="G539" s="10">
        <v>625</v>
      </c>
      <c r="H539" s="20">
        <f>IF(G539*0.012&lt;=21,G539*0.012,21)</f>
        <v>7.5</v>
      </c>
      <c r="I539" s="20">
        <v>81</v>
      </c>
      <c r="J539" s="20">
        <f>IF(I539*0.12&lt;=20,I539*0.12,20)</f>
        <v>9.7199999999999989</v>
      </c>
      <c r="K539" s="10">
        <v>21</v>
      </c>
      <c r="L539" s="20">
        <f>IF(K539*0.2&lt;=9,K539*0.2,9)</f>
        <v>4.2</v>
      </c>
      <c r="M539" s="20">
        <f>H539+J539+L539</f>
        <v>21.419999999999998</v>
      </c>
      <c r="N539" s="7">
        <v>3</v>
      </c>
      <c r="O539" s="7">
        <v>4</v>
      </c>
      <c r="P539" s="21">
        <v>0</v>
      </c>
      <c r="Q539" s="7">
        <v>0</v>
      </c>
      <c r="R539" s="7">
        <f>IF(O539+Q539&gt;5,5,O539+Q539)</f>
        <v>4</v>
      </c>
      <c r="S539" s="10">
        <v>0</v>
      </c>
      <c r="T539" s="10">
        <v>0</v>
      </c>
      <c r="U539" s="10">
        <v>0</v>
      </c>
      <c r="V539" s="30">
        <v>0</v>
      </c>
      <c r="W539" s="31">
        <v>0</v>
      </c>
      <c r="X539" s="21">
        <v>8</v>
      </c>
      <c r="Y539" s="21">
        <v>4</v>
      </c>
      <c r="Z539" s="7">
        <v>0</v>
      </c>
      <c r="AA539" s="10">
        <v>0</v>
      </c>
      <c r="AB539" s="10">
        <v>0</v>
      </c>
      <c r="AC539" s="7">
        <v>3</v>
      </c>
      <c r="AD539" s="20">
        <f>S539+T539+U539+W539+Y539+Z539+AA539+AB539+AC539</f>
        <v>7</v>
      </c>
      <c r="AE539" s="24" t="s">
        <v>877</v>
      </c>
      <c r="AF539" s="20">
        <v>0</v>
      </c>
      <c r="AG539" s="6">
        <v>0</v>
      </c>
      <c r="AH539" s="10">
        <v>0</v>
      </c>
      <c r="AI539" s="10">
        <v>19</v>
      </c>
      <c r="AJ539" s="23">
        <f>IF(AI539*0.1&lt;=6,AI539*0.1,6)</f>
        <v>1.9000000000000001</v>
      </c>
      <c r="AK539" s="20">
        <f>AF539+AH539+AJ539</f>
        <v>1.9000000000000001</v>
      </c>
      <c r="AL539" s="20">
        <f>M539+R539+AD539+AK539</f>
        <v>34.32</v>
      </c>
    </row>
    <row r="540" spans="1:38" ht="12.75" customHeight="1" x14ac:dyDescent="0.25">
      <c r="A540" s="5">
        <v>539</v>
      </c>
      <c r="B540" s="10" t="s">
        <v>835</v>
      </c>
      <c r="C540" s="10" t="s">
        <v>37</v>
      </c>
      <c r="D540" s="10" t="s">
        <v>850</v>
      </c>
      <c r="E540" s="10" t="s">
        <v>1379</v>
      </c>
      <c r="F540" s="10" t="s">
        <v>851</v>
      </c>
      <c r="G540" s="10">
        <v>906</v>
      </c>
      <c r="H540" s="20">
        <f>IF(G540*0.012&lt;=21,G540*0.012,21)</f>
        <v>10.872</v>
      </c>
      <c r="I540" s="20">
        <v>100</v>
      </c>
      <c r="J540" s="20">
        <f>IF(I540*0.12&lt;=20,I540*0.12,20)</f>
        <v>12</v>
      </c>
      <c r="K540" s="10">
        <v>23</v>
      </c>
      <c r="L540" s="20">
        <f>IF(K540*0.2&lt;=9,K540*0.2,9)</f>
        <v>4.6000000000000005</v>
      </c>
      <c r="M540" s="20">
        <f>H540+J540+L540</f>
        <v>27.472000000000001</v>
      </c>
      <c r="N540" s="7">
        <v>3</v>
      </c>
      <c r="O540" s="7">
        <v>4</v>
      </c>
      <c r="P540" s="21">
        <v>0</v>
      </c>
      <c r="Q540" s="7">
        <v>0</v>
      </c>
      <c r="R540" s="7">
        <f>IF(O540+Q540&gt;5,5,O540+Q540)</f>
        <v>4</v>
      </c>
      <c r="S540" s="10">
        <v>0</v>
      </c>
      <c r="T540" s="10">
        <v>0</v>
      </c>
      <c r="U540" s="10">
        <v>0</v>
      </c>
      <c r="V540" s="30">
        <v>0</v>
      </c>
      <c r="W540" s="31">
        <v>0</v>
      </c>
      <c r="X540" s="21">
        <v>3</v>
      </c>
      <c r="Y540" s="21">
        <v>2</v>
      </c>
      <c r="Z540" s="7">
        <v>0</v>
      </c>
      <c r="AA540" s="10">
        <v>0</v>
      </c>
      <c r="AB540" s="10">
        <v>0</v>
      </c>
      <c r="AC540" s="10">
        <v>0</v>
      </c>
      <c r="AD540" s="20">
        <f>S540+T540+U540+W540+Y540+Z540+AA540+AB540+AC540</f>
        <v>2</v>
      </c>
      <c r="AE540" s="24">
        <v>11.81</v>
      </c>
      <c r="AF540" s="20">
        <f>IF(AE540*0.23&lt;=7,AE540*0.23,7)</f>
        <v>2.7163000000000004</v>
      </c>
      <c r="AG540" s="6">
        <v>0</v>
      </c>
      <c r="AH540" s="10">
        <v>0</v>
      </c>
      <c r="AI540" s="10">
        <v>19</v>
      </c>
      <c r="AJ540" s="23">
        <f>IF(AI540*0.1&lt;=6,AI540*0.1,6)</f>
        <v>1.9000000000000001</v>
      </c>
      <c r="AK540" s="20">
        <f>AF540+AH540+AJ540</f>
        <v>4.6163000000000007</v>
      </c>
      <c r="AL540" s="20">
        <f>M540+R540+AD540+AK540</f>
        <v>38.088300000000004</v>
      </c>
    </row>
    <row r="541" spans="1:38" ht="12.75" customHeight="1" x14ac:dyDescent="0.25">
      <c r="A541" s="5">
        <v>540</v>
      </c>
      <c r="B541" s="10" t="s">
        <v>835</v>
      </c>
      <c r="C541" s="10" t="s">
        <v>37</v>
      </c>
      <c r="D541" s="10" t="s">
        <v>852</v>
      </c>
      <c r="E541" s="10" t="s">
        <v>1380</v>
      </c>
      <c r="F541" s="10" t="s">
        <v>853</v>
      </c>
      <c r="G541" s="10">
        <v>790</v>
      </c>
      <c r="H541" s="20">
        <f>IF(G541*0.012&lt;=21,G541*0.012,21)</f>
        <v>9.48</v>
      </c>
      <c r="I541" s="20">
        <v>106</v>
      </c>
      <c r="J541" s="20">
        <f>IF(I541*0.12&lt;=20,I541*0.12,20)</f>
        <v>12.719999999999999</v>
      </c>
      <c r="K541" s="10">
        <v>30</v>
      </c>
      <c r="L541" s="20">
        <f>IF(K541*0.2&lt;=9,K541*0.2,9)</f>
        <v>6</v>
      </c>
      <c r="M541" s="20">
        <f>H541+J541+L541</f>
        <v>28.2</v>
      </c>
      <c r="N541" s="7">
        <v>3</v>
      </c>
      <c r="O541" s="7">
        <v>4</v>
      </c>
      <c r="P541" s="21">
        <v>0</v>
      </c>
      <c r="Q541" s="7">
        <v>0</v>
      </c>
      <c r="R541" s="7">
        <f>IF(O541+Q541&gt;5,5,O541+Q541)</f>
        <v>4</v>
      </c>
      <c r="S541" s="10">
        <v>0</v>
      </c>
      <c r="T541" s="10">
        <v>0</v>
      </c>
      <c r="U541" s="10">
        <v>0</v>
      </c>
      <c r="V541" s="30">
        <v>0</v>
      </c>
      <c r="W541" s="31">
        <v>0</v>
      </c>
      <c r="X541" s="21">
        <v>6</v>
      </c>
      <c r="Y541" s="21">
        <v>3</v>
      </c>
      <c r="Z541" s="7">
        <v>0</v>
      </c>
      <c r="AA541" s="10">
        <v>0</v>
      </c>
      <c r="AB541" s="10">
        <v>0</v>
      </c>
      <c r="AC541" s="7">
        <v>0</v>
      </c>
      <c r="AD541" s="20">
        <f>S541+T541+U541+W541+Y541+Z541+AA541+AB541+AC541</f>
        <v>3</v>
      </c>
      <c r="AE541" s="24">
        <v>27.34</v>
      </c>
      <c r="AF541" s="20">
        <f>IF(AE541*0.23&lt;=7,AE541*0.23,7)</f>
        <v>6.2882000000000007</v>
      </c>
      <c r="AG541" s="6">
        <v>0</v>
      </c>
      <c r="AH541" s="10">
        <v>0</v>
      </c>
      <c r="AI541" s="10">
        <v>21</v>
      </c>
      <c r="AJ541" s="23">
        <f>IF(AI541*0.1&lt;=6,AI541*0.1,6)</f>
        <v>2.1</v>
      </c>
      <c r="AK541" s="20">
        <f>AF541+AH541+AJ541</f>
        <v>8.3882000000000012</v>
      </c>
      <c r="AL541" s="20">
        <f>M541+R541+AD541+AK541</f>
        <v>43.588200000000001</v>
      </c>
    </row>
    <row r="542" spans="1:38" ht="12.75" customHeight="1" x14ac:dyDescent="0.25">
      <c r="A542" s="5">
        <v>541</v>
      </c>
      <c r="B542" s="10" t="s">
        <v>835</v>
      </c>
      <c r="C542" s="10" t="s">
        <v>37</v>
      </c>
      <c r="D542" s="10" t="s">
        <v>854</v>
      </c>
      <c r="E542" s="10" t="s">
        <v>1381</v>
      </c>
      <c r="F542" s="10" t="s">
        <v>853</v>
      </c>
      <c r="G542" s="10">
        <v>1232</v>
      </c>
      <c r="H542" s="20">
        <f>IF(G542*0.012&lt;=21,G542*0.012,21)</f>
        <v>14.784000000000001</v>
      </c>
      <c r="I542" s="20">
        <v>160</v>
      </c>
      <c r="J542" s="20">
        <f>IF(I542*0.12&lt;=20,I542*0.12,20)</f>
        <v>19.2</v>
      </c>
      <c r="K542" s="10">
        <v>36</v>
      </c>
      <c r="L542" s="20">
        <f>IF(K542*0.2&lt;=9,K542*0.2,9)</f>
        <v>7.2</v>
      </c>
      <c r="M542" s="20">
        <f>H542+J542+L542</f>
        <v>41.184000000000005</v>
      </c>
      <c r="N542" s="7">
        <v>3</v>
      </c>
      <c r="O542" s="7">
        <v>4</v>
      </c>
      <c r="P542" s="21">
        <v>0</v>
      </c>
      <c r="Q542" s="7">
        <v>0</v>
      </c>
      <c r="R542" s="7">
        <f>IF(O542+Q542&gt;5,5,O542+Q542)</f>
        <v>4</v>
      </c>
      <c r="S542" s="10">
        <v>0</v>
      </c>
      <c r="T542" s="10">
        <v>0</v>
      </c>
      <c r="U542" s="10">
        <v>0</v>
      </c>
      <c r="V542" s="24">
        <v>0</v>
      </c>
      <c r="W542" s="31">
        <v>0</v>
      </c>
      <c r="X542" s="21">
        <v>13</v>
      </c>
      <c r="Y542" s="21">
        <v>7</v>
      </c>
      <c r="Z542" s="7">
        <v>0</v>
      </c>
      <c r="AA542" s="10">
        <v>0</v>
      </c>
      <c r="AB542" s="10">
        <v>0</v>
      </c>
      <c r="AC542" s="7">
        <v>3</v>
      </c>
      <c r="AD542" s="20">
        <f>S542+T542+U542+W542+Y542+Z542+AA542+AB542+AC542</f>
        <v>10</v>
      </c>
      <c r="AE542" s="24">
        <v>16.399999999999999</v>
      </c>
      <c r="AF542" s="20">
        <f>IF(AE542*0.23&lt;=7,AE542*0.23,7)</f>
        <v>3.7719999999999998</v>
      </c>
      <c r="AG542" s="6">
        <v>0</v>
      </c>
      <c r="AH542" s="10">
        <v>0</v>
      </c>
      <c r="AI542" s="10">
        <v>40</v>
      </c>
      <c r="AJ542" s="23">
        <f>IF(AI542*0.1&lt;=6,AI542*0.1,6)</f>
        <v>4</v>
      </c>
      <c r="AK542" s="20">
        <f>AF542+AH542+AJ542</f>
        <v>7.7720000000000002</v>
      </c>
      <c r="AL542" s="20">
        <f>M542+R542+AD542+AK542</f>
        <v>62.956000000000003</v>
      </c>
    </row>
    <row r="543" spans="1:38" ht="12.75" customHeight="1" x14ac:dyDescent="0.25">
      <c r="A543" s="5">
        <v>542</v>
      </c>
      <c r="B543" s="10" t="s">
        <v>835</v>
      </c>
      <c r="C543" s="10" t="s">
        <v>37</v>
      </c>
      <c r="D543" s="10" t="s">
        <v>855</v>
      </c>
      <c r="E543" s="10" t="s">
        <v>1382</v>
      </c>
      <c r="F543" s="10" t="s">
        <v>853</v>
      </c>
      <c r="G543" s="10">
        <v>1169</v>
      </c>
      <c r="H543" s="20">
        <f>IF(G543*0.012&lt;=21,G543*0.012,21)</f>
        <v>14.028</v>
      </c>
      <c r="I543" s="20">
        <v>129</v>
      </c>
      <c r="J543" s="20">
        <f>IF(I543*0.12&lt;=20,I543*0.12,20)</f>
        <v>15.479999999999999</v>
      </c>
      <c r="K543" s="10">
        <v>26</v>
      </c>
      <c r="L543" s="20">
        <f>IF(K543*0.2&lt;=9,K543*0.2,9)</f>
        <v>5.2</v>
      </c>
      <c r="M543" s="20">
        <f>H543+J543+L543</f>
        <v>34.707999999999998</v>
      </c>
      <c r="N543" s="7">
        <v>3</v>
      </c>
      <c r="O543" s="7">
        <v>4</v>
      </c>
      <c r="P543" s="21">
        <v>0</v>
      </c>
      <c r="Q543" s="7">
        <v>0</v>
      </c>
      <c r="R543" s="7">
        <f>IF(O543+Q543&gt;5,5,O543+Q543)</f>
        <v>4</v>
      </c>
      <c r="S543" s="10">
        <v>2</v>
      </c>
      <c r="T543" s="10">
        <v>0</v>
      </c>
      <c r="U543" s="10">
        <v>0</v>
      </c>
      <c r="V543" s="30">
        <v>0</v>
      </c>
      <c r="W543" s="31">
        <v>0</v>
      </c>
      <c r="X543" s="21">
        <v>3</v>
      </c>
      <c r="Y543" s="21">
        <v>2</v>
      </c>
      <c r="Z543" s="7">
        <v>0</v>
      </c>
      <c r="AA543" s="10">
        <v>0</v>
      </c>
      <c r="AB543" s="10">
        <v>0</v>
      </c>
      <c r="AC543" s="7">
        <v>0</v>
      </c>
      <c r="AD543" s="20">
        <f>S543+T543+U543+W543+Y543+Z543+AA543+AB543+AC543</f>
        <v>4</v>
      </c>
      <c r="AE543" s="6">
        <v>23.18</v>
      </c>
      <c r="AF543" s="20">
        <f>IF(AE543*0.23&lt;=7,AE543*0.23,7)</f>
        <v>5.3314000000000004</v>
      </c>
      <c r="AG543" s="6">
        <v>0</v>
      </c>
      <c r="AH543" s="10">
        <v>0</v>
      </c>
      <c r="AI543" s="10">
        <v>34</v>
      </c>
      <c r="AJ543" s="23">
        <f>IF(AI543*0.1&lt;=6,AI543*0.1,6)</f>
        <v>3.4000000000000004</v>
      </c>
      <c r="AK543" s="20">
        <f>AF543+AH543+AJ543</f>
        <v>8.7314000000000007</v>
      </c>
      <c r="AL543" s="20">
        <f>M543+R543+AD543+AK543</f>
        <v>51.439399999999999</v>
      </c>
    </row>
    <row r="544" spans="1:38" ht="12.75" customHeight="1" x14ac:dyDescent="0.25">
      <c r="A544" s="5">
        <v>543</v>
      </c>
      <c r="B544" s="10" t="s">
        <v>835</v>
      </c>
      <c r="C544" s="10" t="s">
        <v>37</v>
      </c>
      <c r="D544" s="10" t="s">
        <v>856</v>
      </c>
      <c r="E544" s="10" t="s">
        <v>1383</v>
      </c>
      <c r="F544" s="10" t="s">
        <v>853</v>
      </c>
      <c r="G544" s="10">
        <v>1308</v>
      </c>
      <c r="H544" s="20">
        <f>IF(G544*0.012&lt;=21,G544*0.012,21)</f>
        <v>15.696</v>
      </c>
      <c r="I544" s="20">
        <v>144</v>
      </c>
      <c r="J544" s="20">
        <f>IF(I544*0.12&lt;=20,I544*0.12,20)</f>
        <v>17.28</v>
      </c>
      <c r="K544" s="10">
        <v>27</v>
      </c>
      <c r="L544" s="20">
        <f>IF(K544*0.2&lt;=9,K544*0.2,9)</f>
        <v>5.4</v>
      </c>
      <c r="M544" s="20">
        <f>H544+J544+L544</f>
        <v>38.375999999999998</v>
      </c>
      <c r="N544" s="7">
        <v>3</v>
      </c>
      <c r="O544" s="7">
        <v>4</v>
      </c>
      <c r="P544" s="21">
        <v>0</v>
      </c>
      <c r="Q544" s="7">
        <v>0</v>
      </c>
      <c r="R544" s="7">
        <f>IF(O544+Q544&gt;5,5,O544+Q544)</f>
        <v>4</v>
      </c>
      <c r="S544" s="10">
        <v>0</v>
      </c>
      <c r="T544" s="10">
        <v>0</v>
      </c>
      <c r="U544" s="10">
        <v>0</v>
      </c>
      <c r="V544" s="30">
        <v>0</v>
      </c>
      <c r="W544" s="31">
        <v>0</v>
      </c>
      <c r="X544" s="21">
        <v>6</v>
      </c>
      <c r="Y544" s="21">
        <v>3</v>
      </c>
      <c r="Z544" s="7">
        <v>0</v>
      </c>
      <c r="AA544" s="10">
        <v>0</v>
      </c>
      <c r="AB544" s="10">
        <v>0</v>
      </c>
      <c r="AC544" s="10">
        <v>0</v>
      </c>
      <c r="AD544" s="20">
        <f>S544+T544+U544+W544+Y544+Z544+AA544+AB544+AC544</f>
        <v>3</v>
      </c>
      <c r="AE544" s="24">
        <v>14.14</v>
      </c>
      <c r="AF544" s="20">
        <f>IF(AE544*0.23&lt;=7,AE544*0.23,7)</f>
        <v>3.2522000000000002</v>
      </c>
      <c r="AG544" s="6">
        <v>0</v>
      </c>
      <c r="AH544" s="10">
        <v>0</v>
      </c>
      <c r="AI544" s="10">
        <v>47</v>
      </c>
      <c r="AJ544" s="23">
        <f>IF(AI544*0.1&lt;=6,AI544*0.1,6)</f>
        <v>4.7</v>
      </c>
      <c r="AK544" s="20">
        <f>AF544+AH544+AJ544</f>
        <v>7.9522000000000004</v>
      </c>
      <c r="AL544" s="20">
        <f>M544+R544+AD544+AK544</f>
        <v>53.328199999999995</v>
      </c>
    </row>
    <row r="545" spans="1:38" ht="12.75" customHeight="1" x14ac:dyDescent="0.25">
      <c r="A545" s="5">
        <v>544</v>
      </c>
      <c r="B545" s="10" t="s">
        <v>835</v>
      </c>
      <c r="C545" s="10" t="s">
        <v>98</v>
      </c>
      <c r="D545" s="10" t="s">
        <v>867</v>
      </c>
      <c r="E545" s="10" t="s">
        <v>1384</v>
      </c>
      <c r="F545" s="10" t="s">
        <v>853</v>
      </c>
      <c r="G545" s="10">
        <v>1135</v>
      </c>
      <c r="H545" s="20">
        <f>IF(G545*0.012&lt;=21,G545*0.012,21)</f>
        <v>13.620000000000001</v>
      </c>
      <c r="I545" s="20">
        <v>131</v>
      </c>
      <c r="J545" s="20">
        <f>IF(I545*0.12&lt;=20,I545*0.12,20)</f>
        <v>15.719999999999999</v>
      </c>
      <c r="K545" s="10">
        <v>28</v>
      </c>
      <c r="L545" s="20">
        <f>IF(K545*0.2&lt;=9,K545*0.2,9)</f>
        <v>5.6000000000000005</v>
      </c>
      <c r="M545" s="20">
        <f>H545+J545+L545</f>
        <v>34.94</v>
      </c>
      <c r="N545" s="7">
        <v>1</v>
      </c>
      <c r="O545" s="7">
        <v>0</v>
      </c>
      <c r="P545" s="21">
        <v>2</v>
      </c>
      <c r="Q545" s="7">
        <v>3</v>
      </c>
      <c r="R545" s="7">
        <f>IF(O545+Q545&gt;5,5,O545+Q545)</f>
        <v>3</v>
      </c>
      <c r="S545" s="10">
        <v>0</v>
      </c>
      <c r="T545" s="10">
        <v>0</v>
      </c>
      <c r="U545" s="10">
        <v>0</v>
      </c>
      <c r="V545" s="30">
        <v>3</v>
      </c>
      <c r="W545" s="31">
        <v>3</v>
      </c>
      <c r="X545" s="21">
        <v>2</v>
      </c>
      <c r="Y545" s="21">
        <v>2</v>
      </c>
      <c r="Z545" s="7">
        <v>0</v>
      </c>
      <c r="AA545" s="10">
        <v>0</v>
      </c>
      <c r="AB545" s="10">
        <v>0</v>
      </c>
      <c r="AC545" s="7">
        <v>0</v>
      </c>
      <c r="AD545" s="20">
        <f>S545+T545+U545+W545+Y545+Z545+AA545+AB545+AC545</f>
        <v>5</v>
      </c>
      <c r="AE545" s="24" t="s">
        <v>877</v>
      </c>
      <c r="AF545" s="20">
        <v>0</v>
      </c>
      <c r="AG545" s="6">
        <v>0</v>
      </c>
      <c r="AH545" s="10">
        <v>0</v>
      </c>
      <c r="AI545" s="10">
        <v>8</v>
      </c>
      <c r="AJ545" s="23">
        <f>IF(AI545*0.1&lt;=6,AI545*0.1,6)</f>
        <v>0.8</v>
      </c>
      <c r="AK545" s="20">
        <f>AF545+AH545+AJ545</f>
        <v>0.8</v>
      </c>
      <c r="AL545" s="20">
        <f>M545+R545+AD545+AK545</f>
        <v>43.739999999999995</v>
      </c>
    </row>
    <row r="546" spans="1:38" ht="12.75" customHeight="1" x14ac:dyDescent="0.25">
      <c r="A546" s="5">
        <v>545</v>
      </c>
      <c r="B546" s="10" t="s">
        <v>835</v>
      </c>
      <c r="C546" s="10" t="s">
        <v>98</v>
      </c>
      <c r="D546" s="10" t="s">
        <v>869</v>
      </c>
      <c r="E546" s="10" t="s">
        <v>1342</v>
      </c>
      <c r="F546" s="10" t="s">
        <v>853</v>
      </c>
      <c r="G546" s="10">
        <v>965</v>
      </c>
      <c r="H546" s="20">
        <f>IF(G546*0.012&lt;=21,G546*0.012,21)</f>
        <v>11.58</v>
      </c>
      <c r="I546" s="20">
        <v>143</v>
      </c>
      <c r="J546" s="20">
        <f>IF(I546*0.12&lt;=20,I546*0.12,20)</f>
        <v>17.16</v>
      </c>
      <c r="K546" s="10">
        <v>50</v>
      </c>
      <c r="L546" s="20">
        <f>IF(K546*0.2&lt;=9,K546*0.2,9)</f>
        <v>9</v>
      </c>
      <c r="M546" s="20">
        <f>H546+J546+L546</f>
        <v>37.74</v>
      </c>
      <c r="N546" s="7">
        <v>1</v>
      </c>
      <c r="O546" s="7">
        <v>0</v>
      </c>
      <c r="P546" s="21">
        <v>2</v>
      </c>
      <c r="Q546" s="7">
        <v>4</v>
      </c>
      <c r="R546" s="7">
        <f>IF(O546+Q546&gt;5,5,O546+Q546)</f>
        <v>4</v>
      </c>
      <c r="S546" s="10">
        <v>0</v>
      </c>
      <c r="T546" s="10">
        <v>0</v>
      </c>
      <c r="U546" s="22">
        <v>3</v>
      </c>
      <c r="V546" s="30">
        <v>13</v>
      </c>
      <c r="W546" s="31">
        <v>7</v>
      </c>
      <c r="X546" s="21">
        <v>2</v>
      </c>
      <c r="Y546" s="21">
        <v>2</v>
      </c>
      <c r="Z546" s="7">
        <v>5</v>
      </c>
      <c r="AA546" s="10">
        <v>0</v>
      </c>
      <c r="AB546" s="10">
        <v>0</v>
      </c>
      <c r="AC546" s="7">
        <v>0</v>
      </c>
      <c r="AD546" s="20">
        <f>S546+T546+U546+W546+Y546+Z546+AA546+AB546+AC546</f>
        <v>17</v>
      </c>
      <c r="AE546" s="24" t="s">
        <v>877</v>
      </c>
      <c r="AF546" s="20">
        <v>0</v>
      </c>
      <c r="AG546" s="6">
        <v>0</v>
      </c>
      <c r="AH546" s="10">
        <v>0</v>
      </c>
      <c r="AI546" s="10">
        <v>68</v>
      </c>
      <c r="AJ546" s="23">
        <f>IF(AI546*0.1&lt;=6,AI546*0.1,6)</f>
        <v>6</v>
      </c>
      <c r="AK546" s="20">
        <f>AF546+AH546+AJ546</f>
        <v>6</v>
      </c>
      <c r="AL546" s="20">
        <f>M546+R546+AD546+AK546</f>
        <v>64.740000000000009</v>
      </c>
    </row>
    <row r="547" spans="1:38" ht="12.75" customHeight="1" x14ac:dyDescent="0.25">
      <c r="A547" s="5">
        <v>546</v>
      </c>
      <c r="B547" s="10" t="s">
        <v>835</v>
      </c>
      <c r="C547" s="10" t="s">
        <v>98</v>
      </c>
      <c r="D547" s="10" t="s">
        <v>870</v>
      </c>
      <c r="E547" s="10" t="s">
        <v>1385</v>
      </c>
      <c r="F547" s="10" t="s">
        <v>853</v>
      </c>
      <c r="G547" s="10">
        <v>827</v>
      </c>
      <c r="H547" s="20">
        <f>IF(G547*0.012&lt;=21,G547*0.012,21)</f>
        <v>9.9239999999999995</v>
      </c>
      <c r="I547" s="20">
        <v>114</v>
      </c>
      <c r="J547" s="20">
        <f>IF(I547*0.12&lt;=20,I547*0.12,20)</f>
        <v>13.68</v>
      </c>
      <c r="K547" s="10">
        <v>30</v>
      </c>
      <c r="L547" s="20">
        <f>IF(K547*0.2&lt;=9,K547*0.2,9)</f>
        <v>6</v>
      </c>
      <c r="M547" s="20">
        <f>H547+J547+L547</f>
        <v>29.603999999999999</v>
      </c>
      <c r="N547" s="7">
        <v>1</v>
      </c>
      <c r="O547" s="7">
        <v>0</v>
      </c>
      <c r="P547" s="21">
        <v>2</v>
      </c>
      <c r="Q547" s="7">
        <v>4</v>
      </c>
      <c r="R547" s="7">
        <f>IF(O547+Q547&gt;5,5,O547+Q547)</f>
        <v>4</v>
      </c>
      <c r="S547" s="10">
        <v>0</v>
      </c>
      <c r="T547" s="10">
        <v>0</v>
      </c>
      <c r="U547" s="22">
        <v>3</v>
      </c>
      <c r="V547" s="24" t="s">
        <v>1349</v>
      </c>
      <c r="W547" s="6">
        <v>0</v>
      </c>
      <c r="X547" s="21">
        <v>1</v>
      </c>
      <c r="Y547" s="21">
        <v>2</v>
      </c>
      <c r="Z547" s="7">
        <v>0</v>
      </c>
      <c r="AA547" s="10">
        <v>0</v>
      </c>
      <c r="AB547" s="10">
        <v>0</v>
      </c>
      <c r="AC547" s="7">
        <v>0</v>
      </c>
      <c r="AD547" s="20">
        <f>S547+T547+U547+W547+Y547+Z547+AA547+AB547+AC547</f>
        <v>5</v>
      </c>
      <c r="AE547" s="24">
        <v>12.21</v>
      </c>
      <c r="AF547" s="20">
        <f>IF(AE547*0.23&lt;=7,AE547*0.23,7)</f>
        <v>2.8083000000000005</v>
      </c>
      <c r="AG547" s="6">
        <v>0</v>
      </c>
      <c r="AH547" s="10">
        <v>0</v>
      </c>
      <c r="AI547" s="10">
        <v>52</v>
      </c>
      <c r="AJ547" s="23">
        <f>IF(AI547*0.1&lt;=6,AI547*0.1,6)</f>
        <v>5.2</v>
      </c>
      <c r="AK547" s="20">
        <f>AF547+AH547+AJ547</f>
        <v>8.0083000000000002</v>
      </c>
      <c r="AL547" s="20">
        <f>M547+R547+AD547+AK547</f>
        <v>46.612299999999998</v>
      </c>
    </row>
    <row r="548" spans="1:38" ht="12.75" customHeight="1" x14ac:dyDescent="0.25">
      <c r="A548" s="5">
        <v>547</v>
      </c>
      <c r="B548" s="10" t="s">
        <v>835</v>
      </c>
      <c r="C548" s="10" t="s">
        <v>98</v>
      </c>
      <c r="D548" s="10" t="s">
        <v>873</v>
      </c>
      <c r="E548" s="10" t="s">
        <v>1386</v>
      </c>
      <c r="F548" s="10" t="s">
        <v>853</v>
      </c>
      <c r="G548" s="10">
        <v>874</v>
      </c>
      <c r="H548" s="20">
        <f>IF(G548*0.012&lt;=21,G548*0.012,21)</f>
        <v>10.488</v>
      </c>
      <c r="I548" s="20">
        <v>140</v>
      </c>
      <c r="J548" s="20">
        <f>IF(I548*0.12&lt;=20,I548*0.12,20)</f>
        <v>16.8</v>
      </c>
      <c r="K548" s="10">
        <v>38</v>
      </c>
      <c r="L548" s="20">
        <f>IF(K548*0.2&lt;=9,K548*0.2,9)</f>
        <v>7.6000000000000005</v>
      </c>
      <c r="M548" s="20">
        <f>H548+J548+L548</f>
        <v>34.887999999999998</v>
      </c>
      <c r="N548" s="7">
        <v>1</v>
      </c>
      <c r="O548" s="7">
        <v>0</v>
      </c>
      <c r="P548" s="21">
        <v>2</v>
      </c>
      <c r="Q548" s="7">
        <v>4</v>
      </c>
      <c r="R548" s="7">
        <f>IF(O548+Q548&gt;5,5,O548+Q548)</f>
        <v>4</v>
      </c>
      <c r="S548" s="10">
        <v>0</v>
      </c>
      <c r="T548" s="10">
        <v>0</v>
      </c>
      <c r="U548" s="22">
        <v>3</v>
      </c>
      <c r="V548" s="30">
        <v>9</v>
      </c>
      <c r="W548" s="31">
        <v>7</v>
      </c>
      <c r="X548" s="21">
        <v>1</v>
      </c>
      <c r="Y548" s="21">
        <v>2</v>
      </c>
      <c r="Z548" s="7">
        <v>0</v>
      </c>
      <c r="AA548" s="10">
        <v>0</v>
      </c>
      <c r="AB548" s="10">
        <v>0</v>
      </c>
      <c r="AC548" s="7">
        <v>0</v>
      </c>
      <c r="AD548" s="20">
        <f>S548+T548+U548+W548+Y548+Z548+AA548+AB548+AC548</f>
        <v>12</v>
      </c>
      <c r="AE548" s="24">
        <v>15.56</v>
      </c>
      <c r="AF548" s="20">
        <f>IF(AE548*0.23&lt;=7,AE548*0.23,7)</f>
        <v>3.5788000000000002</v>
      </c>
      <c r="AG548" s="6">
        <v>0</v>
      </c>
      <c r="AH548" s="10">
        <v>0</v>
      </c>
      <c r="AI548" s="10">
        <v>37</v>
      </c>
      <c r="AJ548" s="23">
        <f>IF(AI548*0.1&lt;=6,AI548*0.1,6)</f>
        <v>3.7</v>
      </c>
      <c r="AK548" s="20">
        <f>AF548+AH548+AJ548</f>
        <v>7.2788000000000004</v>
      </c>
      <c r="AL548" s="20">
        <f>M548+R548+AD548+AK548</f>
        <v>58.166799999999995</v>
      </c>
    </row>
    <row r="549" spans="1:38" ht="12.75" customHeight="1" x14ac:dyDescent="0.25">
      <c r="A549" s="5">
        <v>548</v>
      </c>
      <c r="B549" s="10" t="s">
        <v>835</v>
      </c>
      <c r="C549" s="10" t="s">
        <v>98</v>
      </c>
      <c r="D549" s="10" t="s">
        <v>874</v>
      </c>
      <c r="E549" s="10" t="s">
        <v>1387</v>
      </c>
      <c r="F549" s="10" t="s">
        <v>853</v>
      </c>
      <c r="G549" s="10">
        <v>1005</v>
      </c>
      <c r="H549" s="20">
        <f>IF(G549*0.012&lt;=21,G549*0.012,21)</f>
        <v>12.06</v>
      </c>
      <c r="I549" s="20">
        <v>98</v>
      </c>
      <c r="J549" s="20">
        <f>IF(I549*0.12&lt;=20,I549*0.12,20)</f>
        <v>11.76</v>
      </c>
      <c r="K549" s="10">
        <v>30</v>
      </c>
      <c r="L549" s="20">
        <f>IF(K549*0.2&lt;=9,K549*0.2,9)</f>
        <v>6</v>
      </c>
      <c r="M549" s="20">
        <f>H549+J549+L549</f>
        <v>29.82</v>
      </c>
      <c r="N549" s="7">
        <v>1</v>
      </c>
      <c r="O549" s="7">
        <v>0</v>
      </c>
      <c r="P549" s="21">
        <v>2</v>
      </c>
      <c r="Q549" s="7">
        <v>4</v>
      </c>
      <c r="R549" s="7">
        <f>IF(O549+Q549&gt;5,5,O549+Q549)</f>
        <v>4</v>
      </c>
      <c r="S549" s="10">
        <v>0</v>
      </c>
      <c r="T549" s="10">
        <v>0</v>
      </c>
      <c r="U549" s="10">
        <v>0</v>
      </c>
      <c r="V549" s="30">
        <v>4</v>
      </c>
      <c r="W549" s="31">
        <v>4</v>
      </c>
      <c r="X549" s="21">
        <v>1</v>
      </c>
      <c r="Y549" s="21">
        <v>2</v>
      </c>
      <c r="Z549" s="7">
        <v>0</v>
      </c>
      <c r="AA549" s="10">
        <v>0</v>
      </c>
      <c r="AB549" s="10">
        <v>0</v>
      </c>
      <c r="AC549" s="7">
        <v>0</v>
      </c>
      <c r="AD549" s="20">
        <f>S549+T549+U549+W549+Y549+Z549+AA549+AB549+AC549</f>
        <v>6</v>
      </c>
      <c r="AE549" s="24" t="s">
        <v>877</v>
      </c>
      <c r="AF549" s="20">
        <v>0</v>
      </c>
      <c r="AG549" s="6">
        <v>0</v>
      </c>
      <c r="AH549" s="10">
        <v>0</v>
      </c>
      <c r="AI549" s="10">
        <v>22</v>
      </c>
      <c r="AJ549" s="23">
        <f>IF(AI549*0.1&lt;=6,AI549*0.1,6)</f>
        <v>2.2000000000000002</v>
      </c>
      <c r="AK549" s="20">
        <f>AF549+AH549+AJ549</f>
        <v>2.2000000000000002</v>
      </c>
      <c r="AL549" s="20">
        <f>M549+R549+AD549+AK549</f>
        <v>42.02</v>
      </c>
    </row>
    <row r="550" spans="1:38" ht="12.75" customHeight="1" x14ac:dyDescent="0.25">
      <c r="A550" s="5">
        <v>549</v>
      </c>
      <c r="B550" s="10" t="s">
        <v>835</v>
      </c>
      <c r="C550" s="10" t="s">
        <v>37</v>
      </c>
      <c r="D550" s="10" t="s">
        <v>840</v>
      </c>
      <c r="E550" s="10" t="s">
        <v>1388</v>
      </c>
      <c r="F550" s="10" t="s">
        <v>841</v>
      </c>
      <c r="G550" s="10">
        <v>560</v>
      </c>
      <c r="H550" s="20">
        <f>IF(G550*0.012&lt;=21,G550*0.012,21)</f>
        <v>6.72</v>
      </c>
      <c r="I550" s="20">
        <v>80</v>
      </c>
      <c r="J550" s="20">
        <f>IF(I550*0.12&lt;=20,I550*0.12,20)</f>
        <v>9.6</v>
      </c>
      <c r="K550" s="10">
        <v>27</v>
      </c>
      <c r="L550" s="20">
        <f>IF(K550*0.2&lt;=9,K550*0.2,9)</f>
        <v>5.4</v>
      </c>
      <c r="M550" s="20">
        <f>H550+J550+L550</f>
        <v>21.72</v>
      </c>
      <c r="N550" s="7">
        <v>3</v>
      </c>
      <c r="O550" s="7">
        <v>4</v>
      </c>
      <c r="P550" s="21">
        <v>0</v>
      </c>
      <c r="Q550" s="7">
        <v>0</v>
      </c>
      <c r="R550" s="7">
        <f>IF(O550+Q550&gt;5,5,O550+Q550)</f>
        <v>4</v>
      </c>
      <c r="S550" s="10">
        <v>0</v>
      </c>
      <c r="T550" s="10">
        <v>0</v>
      </c>
      <c r="U550" s="10">
        <v>0</v>
      </c>
      <c r="V550" s="30">
        <v>0</v>
      </c>
      <c r="W550" s="31">
        <v>0</v>
      </c>
      <c r="X550" s="21">
        <v>7</v>
      </c>
      <c r="Y550" s="21">
        <v>4</v>
      </c>
      <c r="Z550" s="7">
        <v>0</v>
      </c>
      <c r="AA550" s="10">
        <v>0</v>
      </c>
      <c r="AB550" s="10">
        <v>0</v>
      </c>
      <c r="AC550" s="7">
        <v>3</v>
      </c>
      <c r="AD550" s="20">
        <f>S550+T550+U550+W550+Y550+Z550+AA550+AB550+AC550</f>
        <v>7</v>
      </c>
      <c r="AE550" s="24" t="s">
        <v>877</v>
      </c>
      <c r="AF550" s="20">
        <v>0</v>
      </c>
      <c r="AG550" s="6">
        <v>0</v>
      </c>
      <c r="AH550" s="10">
        <v>0</v>
      </c>
      <c r="AI550" s="10">
        <v>14</v>
      </c>
      <c r="AJ550" s="23">
        <f>IF(AI550*0.1&lt;=6,AI550*0.1,6)</f>
        <v>1.4000000000000001</v>
      </c>
      <c r="AK550" s="20">
        <f>AF550+AH550+AJ550</f>
        <v>1.4000000000000001</v>
      </c>
      <c r="AL550" s="20">
        <f>M550+R550+AD550+AK550</f>
        <v>34.119999999999997</v>
      </c>
    </row>
    <row r="551" spans="1:38" ht="12.75" customHeight="1" x14ac:dyDescent="0.25">
      <c r="A551" s="5">
        <v>550</v>
      </c>
      <c r="B551" s="10" t="s">
        <v>835</v>
      </c>
      <c r="C551" s="10" t="s">
        <v>37</v>
      </c>
      <c r="D551" s="10" t="s">
        <v>842</v>
      </c>
      <c r="E551" s="10" t="s">
        <v>1389</v>
      </c>
      <c r="F551" s="10" t="s">
        <v>843</v>
      </c>
      <c r="G551" s="10">
        <v>718</v>
      </c>
      <c r="H551" s="20">
        <f>IF(G551*0.012&lt;=21,G551*0.012,21)</f>
        <v>8.6159999999999997</v>
      </c>
      <c r="I551" s="20">
        <v>93</v>
      </c>
      <c r="J551" s="20">
        <f>IF(I551*0.12&lt;=20,I551*0.12,20)</f>
        <v>11.16</v>
      </c>
      <c r="K551" s="10">
        <v>22</v>
      </c>
      <c r="L551" s="20">
        <f>IF(K551*0.2&lt;=9,K551*0.2,9)</f>
        <v>4.4000000000000004</v>
      </c>
      <c r="M551" s="20">
        <f>H551+J551+L551</f>
        <v>24.176000000000002</v>
      </c>
      <c r="N551" s="7">
        <v>3</v>
      </c>
      <c r="O551" s="7">
        <v>4</v>
      </c>
      <c r="P551" s="21">
        <v>0</v>
      </c>
      <c r="Q551" s="7">
        <v>0</v>
      </c>
      <c r="R551" s="7">
        <f>IF(O551+Q551&gt;5,5,O551+Q551)</f>
        <v>4</v>
      </c>
      <c r="S551" s="10">
        <v>0</v>
      </c>
      <c r="T551" s="10">
        <v>0</v>
      </c>
      <c r="U551" s="10">
        <v>0</v>
      </c>
      <c r="V551" s="30">
        <v>0</v>
      </c>
      <c r="W551" s="31">
        <v>0</v>
      </c>
      <c r="X551" s="21">
        <v>4</v>
      </c>
      <c r="Y551" s="21">
        <v>3</v>
      </c>
      <c r="Z551" s="7">
        <v>0</v>
      </c>
      <c r="AA551" s="10">
        <v>0</v>
      </c>
      <c r="AB551" s="10">
        <v>0</v>
      </c>
      <c r="AC551" s="7">
        <v>0</v>
      </c>
      <c r="AD551" s="20">
        <f>S551+T551+U551+W551+Y551+Z551+AA551+AB551+AC551</f>
        <v>3</v>
      </c>
      <c r="AE551" s="24">
        <v>14.21</v>
      </c>
      <c r="AF551" s="20">
        <f>IF(AE551*0.23&lt;=7,AE551*0.23,7)</f>
        <v>3.2683000000000004</v>
      </c>
      <c r="AG551" s="6">
        <v>0</v>
      </c>
      <c r="AH551" s="10">
        <v>0</v>
      </c>
      <c r="AI551" s="10">
        <v>22</v>
      </c>
      <c r="AJ551" s="23">
        <f>IF(AI551*0.1&lt;=6,AI551*0.1,6)</f>
        <v>2.2000000000000002</v>
      </c>
      <c r="AK551" s="20">
        <f>AF551+AH551+AJ551</f>
        <v>5.468300000000001</v>
      </c>
      <c r="AL551" s="20">
        <f>M551+R551+AD551+AK551</f>
        <v>36.644300000000001</v>
      </c>
    </row>
    <row r="552" spans="1:38" ht="12.75" customHeight="1" x14ac:dyDescent="0.25">
      <c r="A552" s="5">
        <v>551</v>
      </c>
      <c r="B552" s="10" t="s">
        <v>835</v>
      </c>
      <c r="C552" s="10" t="s">
        <v>37</v>
      </c>
      <c r="D552" s="10" t="s">
        <v>844</v>
      </c>
      <c r="E552" s="10" t="s">
        <v>1390</v>
      </c>
      <c r="F552" s="10" t="s">
        <v>845</v>
      </c>
      <c r="G552" s="10">
        <v>664</v>
      </c>
      <c r="H552" s="20">
        <f>IF(G552*0.012&lt;=21,G552*0.012,21)</f>
        <v>7.968</v>
      </c>
      <c r="I552" s="20">
        <v>88</v>
      </c>
      <c r="J552" s="20">
        <f>IF(I552*0.12&lt;=20,I552*0.12,20)</f>
        <v>10.559999999999999</v>
      </c>
      <c r="K552" s="10">
        <v>21</v>
      </c>
      <c r="L552" s="20">
        <f>IF(K552*0.2&lt;=9,K552*0.2,9)</f>
        <v>4.2</v>
      </c>
      <c r="M552" s="20">
        <f>H552+J552+L552</f>
        <v>22.727999999999998</v>
      </c>
      <c r="N552" s="7">
        <v>3</v>
      </c>
      <c r="O552" s="7">
        <v>4</v>
      </c>
      <c r="P552" s="21">
        <v>0</v>
      </c>
      <c r="Q552" s="7">
        <v>0</v>
      </c>
      <c r="R552" s="7">
        <f>IF(O552+Q552&gt;5,5,O552+Q552)</f>
        <v>4</v>
      </c>
      <c r="S552" s="10">
        <v>0</v>
      </c>
      <c r="T552" s="10">
        <v>0</v>
      </c>
      <c r="U552" s="10">
        <v>0</v>
      </c>
      <c r="V552" s="24">
        <v>0</v>
      </c>
      <c r="W552" s="31">
        <v>0</v>
      </c>
      <c r="X552" s="21">
        <v>6</v>
      </c>
      <c r="Y552" s="21">
        <v>3</v>
      </c>
      <c r="Z552" s="7">
        <v>0</v>
      </c>
      <c r="AA552" s="10">
        <v>0</v>
      </c>
      <c r="AB552" s="10">
        <v>0</v>
      </c>
      <c r="AC552" s="7">
        <v>0</v>
      </c>
      <c r="AD552" s="20">
        <f>S552+T552+U552+W552+Y552+Z552+AA552+AB552+AC552</f>
        <v>3</v>
      </c>
      <c r="AE552" s="24">
        <v>16.11</v>
      </c>
      <c r="AF552" s="20">
        <f>IF(AE552*0.23&lt;=7,AE552*0.23,7)</f>
        <v>3.7052999999999998</v>
      </c>
      <c r="AG552" s="6">
        <v>0</v>
      </c>
      <c r="AH552" s="10">
        <v>0</v>
      </c>
      <c r="AI552" s="10">
        <v>27</v>
      </c>
      <c r="AJ552" s="23">
        <f>IF(AI552*0.1&lt;=6,AI552*0.1,6)</f>
        <v>2.7</v>
      </c>
      <c r="AK552" s="20">
        <f>AF552+AH552+AJ552</f>
        <v>6.4053000000000004</v>
      </c>
      <c r="AL552" s="20">
        <f>M552+R552+AD552+AK552</f>
        <v>36.133299999999998</v>
      </c>
    </row>
    <row r="553" spans="1:38" ht="12.75" customHeight="1" x14ac:dyDescent="0.25">
      <c r="A553" s="5">
        <v>552</v>
      </c>
      <c r="B553" s="10" t="s">
        <v>835</v>
      </c>
      <c r="C553" s="10" t="s">
        <v>37</v>
      </c>
      <c r="D553" s="10" t="s">
        <v>846</v>
      </c>
      <c r="E553" s="10" t="s">
        <v>1391</v>
      </c>
      <c r="F553" s="10" t="s">
        <v>847</v>
      </c>
      <c r="G553" s="10">
        <v>757</v>
      </c>
      <c r="H553" s="20">
        <f>IF(G553*0.012&lt;=21,G553*0.012,21)</f>
        <v>9.0839999999999996</v>
      </c>
      <c r="I553" s="20">
        <v>99</v>
      </c>
      <c r="J553" s="20">
        <f>IF(I553*0.12&lt;=20,I553*0.12,20)</f>
        <v>11.879999999999999</v>
      </c>
      <c r="K553" s="10">
        <v>23</v>
      </c>
      <c r="L553" s="20">
        <f>IF(K553*0.2&lt;=9,K553*0.2,9)</f>
        <v>4.6000000000000005</v>
      </c>
      <c r="M553" s="20">
        <f>H553+J553+L553</f>
        <v>25.564</v>
      </c>
      <c r="N553" s="7">
        <v>3</v>
      </c>
      <c r="O553" s="7">
        <v>4</v>
      </c>
      <c r="P553" s="21">
        <v>0</v>
      </c>
      <c r="Q553" s="7">
        <v>0</v>
      </c>
      <c r="R553" s="7">
        <f>IF(O553+Q553&gt;5,5,O553+Q553)</f>
        <v>4</v>
      </c>
      <c r="S553" s="10">
        <v>0</v>
      </c>
      <c r="T553" s="10">
        <v>0</v>
      </c>
      <c r="U553" s="10">
        <v>0</v>
      </c>
      <c r="V553" s="30">
        <v>0</v>
      </c>
      <c r="W553" s="31">
        <v>0</v>
      </c>
      <c r="X553" s="21">
        <v>6</v>
      </c>
      <c r="Y553" s="21">
        <v>3</v>
      </c>
      <c r="Z553" s="7">
        <v>0</v>
      </c>
      <c r="AA553" s="10">
        <v>0</v>
      </c>
      <c r="AB553" s="10">
        <v>0</v>
      </c>
      <c r="AC553" s="7">
        <v>0</v>
      </c>
      <c r="AD553" s="20">
        <f>S553+T553+U553+W553+Y553+Z553+AA553+AB553+AC553</f>
        <v>3</v>
      </c>
      <c r="AE553" s="24">
        <v>14.93</v>
      </c>
      <c r="AF553" s="20">
        <f>IF(AE553*0.23&lt;=7,AE553*0.23,7)</f>
        <v>3.4339</v>
      </c>
      <c r="AG553" s="6">
        <v>0</v>
      </c>
      <c r="AH553" s="10">
        <v>0</v>
      </c>
      <c r="AI553" s="10">
        <v>21</v>
      </c>
      <c r="AJ553" s="23">
        <f>IF(AI553*0.1&lt;=6,AI553*0.1,6)</f>
        <v>2.1</v>
      </c>
      <c r="AK553" s="20">
        <f>AF553+AH553+AJ553</f>
        <v>5.5339</v>
      </c>
      <c r="AL553" s="20">
        <f>M553+R553+AD553+AK553</f>
        <v>38.097900000000003</v>
      </c>
    </row>
    <row r="554" spans="1:38" ht="12.75" customHeight="1" x14ac:dyDescent="0.25">
      <c r="A554" s="5">
        <v>553</v>
      </c>
      <c r="B554" s="10" t="s">
        <v>835</v>
      </c>
      <c r="C554" s="10" t="s">
        <v>37</v>
      </c>
      <c r="D554" s="10" t="s">
        <v>848</v>
      </c>
      <c r="E554" s="10" t="s">
        <v>1392</v>
      </c>
      <c r="F554" s="10" t="s">
        <v>849</v>
      </c>
      <c r="G554" s="10">
        <v>1002</v>
      </c>
      <c r="H554" s="20">
        <f>IF(G554*0.012&lt;=21,G554*0.012,21)</f>
        <v>12.024000000000001</v>
      </c>
      <c r="I554" s="20">
        <v>121</v>
      </c>
      <c r="J554" s="20">
        <f>IF(I554*0.12&lt;=20,I554*0.12,20)</f>
        <v>14.52</v>
      </c>
      <c r="K554" s="10">
        <v>25</v>
      </c>
      <c r="L554" s="20">
        <f>IF(K554*0.2&lt;=9,K554*0.2,9)</f>
        <v>5</v>
      </c>
      <c r="M554" s="20">
        <f>H554+J554+L554</f>
        <v>31.544</v>
      </c>
      <c r="N554" s="7">
        <v>3</v>
      </c>
      <c r="O554" s="7">
        <v>4</v>
      </c>
      <c r="P554" s="21">
        <v>0</v>
      </c>
      <c r="Q554" s="7">
        <v>0</v>
      </c>
      <c r="R554" s="7">
        <f>IF(O554+Q554&gt;5,5,O554+Q554)</f>
        <v>4</v>
      </c>
      <c r="S554" s="10">
        <v>0</v>
      </c>
      <c r="T554" s="10">
        <v>0</v>
      </c>
      <c r="U554" s="10">
        <v>0</v>
      </c>
      <c r="V554" s="30">
        <v>0</v>
      </c>
      <c r="W554" s="31">
        <v>0</v>
      </c>
      <c r="X554" s="21">
        <v>8</v>
      </c>
      <c r="Y554" s="21">
        <v>4</v>
      </c>
      <c r="Z554" s="7">
        <v>0</v>
      </c>
      <c r="AA554" s="10">
        <v>0</v>
      </c>
      <c r="AB554" s="10">
        <v>0</v>
      </c>
      <c r="AC554" s="7">
        <v>0</v>
      </c>
      <c r="AD554" s="20">
        <f>S554+T554+U554+W554+Y554+Z554+AA554+AB554+AC554</f>
        <v>4</v>
      </c>
      <c r="AE554" s="24">
        <v>10.48</v>
      </c>
      <c r="AF554" s="20">
        <f>IF(AE554*0.23&lt;=7,AE554*0.23,7)</f>
        <v>2.4104000000000001</v>
      </c>
      <c r="AG554" s="6">
        <v>0</v>
      </c>
      <c r="AH554" s="10">
        <v>0</v>
      </c>
      <c r="AI554" s="10">
        <v>40</v>
      </c>
      <c r="AJ554" s="23">
        <f>IF(AI554*0.1&lt;=6,AI554*0.1,6)</f>
        <v>4</v>
      </c>
      <c r="AK554" s="20">
        <f>AF554+AH554+AJ554</f>
        <v>6.4104000000000001</v>
      </c>
      <c r="AL554" s="20">
        <f>M554+R554+AD554+AK554</f>
        <v>45.9544</v>
      </c>
    </row>
    <row r="555" spans="1:38" ht="12.75" customHeight="1" x14ac:dyDescent="0.25">
      <c r="A555" s="5">
        <v>554</v>
      </c>
      <c r="B555" s="10" t="s">
        <v>835</v>
      </c>
      <c r="C555" s="10" t="s">
        <v>37</v>
      </c>
      <c r="D555" s="10" t="s">
        <v>857</v>
      </c>
      <c r="E555" s="10" t="s">
        <v>1343</v>
      </c>
      <c r="F555" s="10" t="s">
        <v>858</v>
      </c>
      <c r="G555" s="10">
        <v>595</v>
      </c>
      <c r="H555" s="20">
        <f>IF(G555*0.012&lt;=21,G555*0.012,21)</f>
        <v>7.1400000000000006</v>
      </c>
      <c r="I555" s="20">
        <v>75</v>
      </c>
      <c r="J555" s="20">
        <f>IF(I555*0.12&lt;=20,I555*0.12,20)</f>
        <v>9</v>
      </c>
      <c r="K555" s="10">
        <v>24</v>
      </c>
      <c r="L555" s="20">
        <f>IF(K555*0.2&lt;=9,K555*0.2,9)</f>
        <v>4.8000000000000007</v>
      </c>
      <c r="M555" s="20">
        <f>H555+J555+L555</f>
        <v>20.94</v>
      </c>
      <c r="N555" s="7">
        <v>3</v>
      </c>
      <c r="O555" s="7">
        <v>4</v>
      </c>
      <c r="P555" s="21">
        <v>0</v>
      </c>
      <c r="Q555" s="7">
        <v>0</v>
      </c>
      <c r="R555" s="7">
        <f>IF(O555+Q555&gt;5,5,O555+Q555)</f>
        <v>4</v>
      </c>
      <c r="S555" s="10">
        <v>0</v>
      </c>
      <c r="T555" s="10">
        <v>0</v>
      </c>
      <c r="U555" s="10">
        <v>0</v>
      </c>
      <c r="V555" s="30">
        <v>0</v>
      </c>
      <c r="W555" s="31">
        <v>0</v>
      </c>
      <c r="X555" s="21">
        <v>10</v>
      </c>
      <c r="Y555" s="21">
        <v>7</v>
      </c>
      <c r="Z555" s="7">
        <v>0</v>
      </c>
      <c r="AA555" s="10">
        <v>0</v>
      </c>
      <c r="AB555" s="21">
        <v>7</v>
      </c>
      <c r="AC555" s="7">
        <v>3</v>
      </c>
      <c r="AD555" s="20">
        <f>S555+T555+U555+W555+Y555+Z555+AA555+AB555+AC555</f>
        <v>17</v>
      </c>
      <c r="AE555" s="24" t="s">
        <v>877</v>
      </c>
      <c r="AF555" s="20">
        <v>0</v>
      </c>
      <c r="AG555" s="6">
        <v>0</v>
      </c>
      <c r="AH555" s="10">
        <v>0</v>
      </c>
      <c r="AI555" s="10">
        <v>12</v>
      </c>
      <c r="AJ555" s="23">
        <f>IF(AI555*0.1&lt;=6,AI555*0.1,6)</f>
        <v>1.2000000000000002</v>
      </c>
      <c r="AK555" s="20">
        <f>AF555+AH555+AJ555</f>
        <v>1.2000000000000002</v>
      </c>
      <c r="AL555" s="20">
        <f>M555+R555+AD555+AK555</f>
        <v>43.14</v>
      </c>
    </row>
    <row r="556" spans="1:38" ht="12.75" customHeight="1" x14ac:dyDescent="0.25">
      <c r="A556" s="5">
        <v>555</v>
      </c>
      <c r="B556" s="10" t="s">
        <v>835</v>
      </c>
      <c r="C556" s="10" t="s">
        <v>37</v>
      </c>
      <c r="D556" s="10" t="s">
        <v>859</v>
      </c>
      <c r="E556" s="10" t="s">
        <v>1393</v>
      </c>
      <c r="F556" s="10" t="s">
        <v>860</v>
      </c>
      <c r="G556" s="10">
        <v>612</v>
      </c>
      <c r="H556" s="20">
        <f>IF(G556*0.012&lt;=21,G556*0.012,21)</f>
        <v>7.3440000000000003</v>
      </c>
      <c r="I556" s="20">
        <v>95</v>
      </c>
      <c r="J556" s="20">
        <f>IF(I556*0.12&lt;=20,I556*0.12,20)</f>
        <v>11.4</v>
      </c>
      <c r="K556" s="10">
        <v>21</v>
      </c>
      <c r="L556" s="20">
        <f>IF(K556*0.2&lt;=9,K556*0.2,9)</f>
        <v>4.2</v>
      </c>
      <c r="M556" s="20">
        <f>H556+J556+L556</f>
        <v>22.943999999999999</v>
      </c>
      <c r="N556" s="7">
        <v>3</v>
      </c>
      <c r="O556" s="7">
        <v>4</v>
      </c>
      <c r="P556" s="21">
        <v>0</v>
      </c>
      <c r="Q556" s="7">
        <v>0</v>
      </c>
      <c r="R556" s="7">
        <f>IF(O556+Q556&gt;5,5,O556+Q556)</f>
        <v>4</v>
      </c>
      <c r="S556" s="10">
        <v>0</v>
      </c>
      <c r="T556" s="10">
        <v>0</v>
      </c>
      <c r="U556" s="10">
        <v>0</v>
      </c>
      <c r="V556" s="30">
        <v>0</v>
      </c>
      <c r="W556" s="31">
        <v>0</v>
      </c>
      <c r="X556" s="21">
        <v>6</v>
      </c>
      <c r="Y556" s="21">
        <v>3</v>
      </c>
      <c r="Z556" s="7">
        <v>0</v>
      </c>
      <c r="AA556" s="10">
        <v>0</v>
      </c>
      <c r="AB556" s="21">
        <v>7</v>
      </c>
      <c r="AC556" s="7">
        <v>0</v>
      </c>
      <c r="AD556" s="20">
        <f>S556+T556+U556+W556+Y556+Z556+AA556+AB556+AC556</f>
        <v>10</v>
      </c>
      <c r="AE556" s="24">
        <v>12.42</v>
      </c>
      <c r="AF556" s="20">
        <f>IF(AE556*0.23&lt;=7,AE556*0.23,7)</f>
        <v>2.8566000000000003</v>
      </c>
      <c r="AG556" s="6">
        <v>0</v>
      </c>
      <c r="AH556" s="10">
        <v>0</v>
      </c>
      <c r="AI556" s="10">
        <v>26</v>
      </c>
      <c r="AJ556" s="23">
        <f>IF(AI556*0.1&lt;=6,AI556*0.1,6)</f>
        <v>2.6</v>
      </c>
      <c r="AK556" s="20">
        <f>AF556+AH556+AJ556</f>
        <v>5.4565999999999999</v>
      </c>
      <c r="AL556" s="20">
        <f>M556+R556+AD556+AK556</f>
        <v>42.400600000000004</v>
      </c>
    </row>
    <row r="557" spans="1:38" ht="12.75" customHeight="1" x14ac:dyDescent="0.25">
      <c r="A557" s="5">
        <v>556</v>
      </c>
      <c r="B557" s="10" t="s">
        <v>835</v>
      </c>
      <c r="C557" s="10" t="s">
        <v>37</v>
      </c>
      <c r="D557" s="10" t="s">
        <v>861</v>
      </c>
      <c r="E557" s="10" t="s">
        <v>1394</v>
      </c>
      <c r="F557" s="10" t="s">
        <v>862</v>
      </c>
      <c r="G557" s="10">
        <v>1085</v>
      </c>
      <c r="H557" s="20">
        <f>IF(G557*0.012&lt;=21,G557*0.012,21)</f>
        <v>13.02</v>
      </c>
      <c r="I557" s="20">
        <v>141</v>
      </c>
      <c r="J557" s="20">
        <f>IF(I557*0.12&lt;=20,I557*0.12,20)</f>
        <v>16.919999999999998</v>
      </c>
      <c r="K557" s="10">
        <v>29</v>
      </c>
      <c r="L557" s="20">
        <f>IF(K557*0.2&lt;=9,K557*0.2,9)</f>
        <v>5.8000000000000007</v>
      </c>
      <c r="M557" s="20">
        <f>H557+J557+L557</f>
        <v>35.739999999999995</v>
      </c>
      <c r="N557" s="7">
        <v>3</v>
      </c>
      <c r="O557" s="7">
        <v>4</v>
      </c>
      <c r="P557" s="21">
        <v>0</v>
      </c>
      <c r="Q557" s="7">
        <v>0</v>
      </c>
      <c r="R557" s="7">
        <f>IF(O557+Q557&gt;5,5,O557+Q557)</f>
        <v>4</v>
      </c>
      <c r="S557" s="10">
        <v>0</v>
      </c>
      <c r="T557" s="10">
        <v>0</v>
      </c>
      <c r="U557" s="10">
        <v>0</v>
      </c>
      <c r="V557" s="30">
        <v>0</v>
      </c>
      <c r="W557" s="31">
        <v>0</v>
      </c>
      <c r="X557" s="21">
        <v>7</v>
      </c>
      <c r="Y557" s="21">
        <v>4</v>
      </c>
      <c r="Z557" s="7">
        <v>0</v>
      </c>
      <c r="AA557" s="10">
        <v>0</v>
      </c>
      <c r="AB557" s="10">
        <v>0</v>
      </c>
      <c r="AC557" s="7">
        <v>0</v>
      </c>
      <c r="AD557" s="20">
        <f>S557+T557+U557+W557+Y557+Z557+AA557+AB557+AC557</f>
        <v>4</v>
      </c>
      <c r="AE557" s="24">
        <v>10.32</v>
      </c>
      <c r="AF557" s="20">
        <f>IF(AE557*0.23&lt;=7,AE557*0.23,7)</f>
        <v>2.3736000000000002</v>
      </c>
      <c r="AG557" s="6">
        <v>0</v>
      </c>
      <c r="AH557" s="10">
        <v>0</v>
      </c>
      <c r="AI557" s="10">
        <v>30</v>
      </c>
      <c r="AJ557" s="23">
        <f>IF(AI557*0.1&lt;=6,AI557*0.1,6)</f>
        <v>3</v>
      </c>
      <c r="AK557" s="20">
        <f>AF557+AH557+AJ557</f>
        <v>5.3735999999999997</v>
      </c>
      <c r="AL557" s="20">
        <f>M557+R557+AD557+AK557</f>
        <v>49.113599999999991</v>
      </c>
    </row>
    <row r="558" spans="1:38" ht="12.75" customHeight="1" x14ac:dyDescent="0.25">
      <c r="A558" s="5">
        <v>557</v>
      </c>
      <c r="B558" s="10" t="s">
        <v>835</v>
      </c>
      <c r="C558" s="10" t="s">
        <v>37</v>
      </c>
      <c r="D558" s="10" t="s">
        <v>863</v>
      </c>
      <c r="E558" s="10" t="s">
        <v>1395</v>
      </c>
      <c r="F558" s="10" t="s">
        <v>864</v>
      </c>
      <c r="G558" s="10">
        <v>830</v>
      </c>
      <c r="H558" s="20">
        <f>IF(G558*0.012&lt;=21,G558*0.012,21)</f>
        <v>9.9600000000000009</v>
      </c>
      <c r="I558" s="20">
        <v>104</v>
      </c>
      <c r="J558" s="20">
        <f>IF(I558*0.12&lt;=20,I558*0.12,20)</f>
        <v>12.48</v>
      </c>
      <c r="K558" s="10">
        <v>24</v>
      </c>
      <c r="L558" s="20">
        <f>IF(K558*0.2&lt;=9,K558*0.2,9)</f>
        <v>4.8000000000000007</v>
      </c>
      <c r="M558" s="20">
        <f>H558+J558+L558</f>
        <v>27.240000000000002</v>
      </c>
      <c r="N558" s="7">
        <v>3</v>
      </c>
      <c r="O558" s="7">
        <v>4</v>
      </c>
      <c r="P558" s="21">
        <v>0</v>
      </c>
      <c r="Q558" s="7">
        <v>0</v>
      </c>
      <c r="R558" s="7">
        <f>IF(O558+Q558&gt;5,5,O558+Q558)</f>
        <v>4</v>
      </c>
      <c r="S558" s="10">
        <v>0</v>
      </c>
      <c r="T558" s="10">
        <v>0</v>
      </c>
      <c r="U558" s="10">
        <v>0</v>
      </c>
      <c r="V558" s="30">
        <v>0</v>
      </c>
      <c r="W558" s="31">
        <v>0</v>
      </c>
      <c r="X558" s="21">
        <v>7</v>
      </c>
      <c r="Y558" s="21">
        <v>4</v>
      </c>
      <c r="Z558" s="7">
        <v>0</v>
      </c>
      <c r="AA558" s="10">
        <v>0</v>
      </c>
      <c r="AB558" s="10">
        <v>0</v>
      </c>
      <c r="AC558" s="7">
        <v>0</v>
      </c>
      <c r="AD558" s="20">
        <f>S558+T558+U558+W558+Y558+Z558+AA558+AB558+AC558</f>
        <v>4</v>
      </c>
      <c r="AE558" s="24" t="s">
        <v>877</v>
      </c>
      <c r="AF558" s="20">
        <v>0</v>
      </c>
      <c r="AG558" s="6">
        <v>0</v>
      </c>
      <c r="AH558" s="10">
        <v>0</v>
      </c>
      <c r="AI558" s="10">
        <v>28</v>
      </c>
      <c r="AJ558" s="23">
        <f>IF(AI558*0.1&lt;=6,AI558*0.1,6)</f>
        <v>2.8000000000000003</v>
      </c>
      <c r="AK558" s="20">
        <f>AF558+AH558+AJ558</f>
        <v>2.8000000000000003</v>
      </c>
      <c r="AL558" s="20">
        <f>M558+R558+AD558+AK558</f>
        <v>38.04</v>
      </c>
    </row>
    <row r="559" spans="1:38" ht="12.75" customHeight="1" x14ac:dyDescent="0.25">
      <c r="A559" s="5">
        <v>558</v>
      </c>
      <c r="B559" s="10" t="s">
        <v>835</v>
      </c>
      <c r="C559" s="10" t="s">
        <v>37</v>
      </c>
      <c r="D559" s="10" t="s">
        <v>865</v>
      </c>
      <c r="E559" s="10" t="s">
        <v>1344</v>
      </c>
      <c r="F559" s="10" t="s">
        <v>866</v>
      </c>
      <c r="G559" s="10">
        <v>699</v>
      </c>
      <c r="H559" s="20">
        <f>IF(G559*0.012&lt;=21,G559*0.012,21)</f>
        <v>8.3879999999999999</v>
      </c>
      <c r="I559" s="20">
        <v>80</v>
      </c>
      <c r="J559" s="20">
        <f>IF(I559*0.12&lt;=20,I559*0.12,20)</f>
        <v>9.6</v>
      </c>
      <c r="K559" s="10">
        <v>21</v>
      </c>
      <c r="L559" s="20">
        <f>IF(K559*0.2&lt;=9,K559*0.2,9)</f>
        <v>4.2</v>
      </c>
      <c r="M559" s="20">
        <f>H559+J559+L559</f>
        <v>22.187999999999999</v>
      </c>
      <c r="N559" s="7">
        <v>3</v>
      </c>
      <c r="O559" s="7">
        <v>4</v>
      </c>
      <c r="P559" s="21">
        <v>0</v>
      </c>
      <c r="Q559" s="7">
        <v>0</v>
      </c>
      <c r="R559" s="7">
        <f>IF(O559+Q559&gt;5,5,O559+Q559)</f>
        <v>4</v>
      </c>
      <c r="S559" s="10">
        <v>0</v>
      </c>
      <c r="T559" s="10">
        <v>0</v>
      </c>
      <c r="U559" s="10">
        <v>0</v>
      </c>
      <c r="V559" s="30">
        <v>0</v>
      </c>
      <c r="W559" s="31">
        <v>0</v>
      </c>
      <c r="X559" s="21">
        <v>3</v>
      </c>
      <c r="Y559" s="21">
        <v>2</v>
      </c>
      <c r="Z559" s="7">
        <v>0</v>
      </c>
      <c r="AA559" s="10">
        <v>0</v>
      </c>
      <c r="AB559" s="21">
        <v>7</v>
      </c>
      <c r="AC559" s="10">
        <v>0</v>
      </c>
      <c r="AD559" s="20">
        <f>S559+T559+U559+W559+Y559+Z559+AA559+AB559+AC559</f>
        <v>9</v>
      </c>
      <c r="AE559" s="24">
        <v>11.87</v>
      </c>
      <c r="AF559" s="20">
        <f>IF(AE559*0.23&lt;=7,AE559*0.23,7)</f>
        <v>2.7300999999999997</v>
      </c>
      <c r="AG559" s="6">
        <v>0</v>
      </c>
      <c r="AH559" s="10">
        <v>0</v>
      </c>
      <c r="AI559" s="10">
        <v>13</v>
      </c>
      <c r="AJ559" s="23">
        <f>IF(AI559*0.1&lt;=6,AI559*0.1,6)</f>
        <v>1.3</v>
      </c>
      <c r="AK559" s="20">
        <f>AF559+AH559+AJ559</f>
        <v>4.0301</v>
      </c>
      <c r="AL559" s="20">
        <f>M559+R559+AD559+AK559</f>
        <v>39.2181</v>
      </c>
    </row>
    <row r="560" spans="1:38" ht="12.75" customHeight="1" x14ac:dyDescent="0.25">
      <c r="A560" s="5">
        <v>559</v>
      </c>
      <c r="B560" s="10" t="s">
        <v>835</v>
      </c>
      <c r="C560" s="10" t="s">
        <v>98</v>
      </c>
      <c r="D560" s="10" t="s">
        <v>868</v>
      </c>
      <c r="E560" s="10" t="s">
        <v>1396</v>
      </c>
      <c r="F560" s="10" t="s">
        <v>866</v>
      </c>
      <c r="G560" s="10">
        <v>481</v>
      </c>
      <c r="H560" s="20">
        <f>IF(G560*0.012&lt;=21,G560*0.012,21)</f>
        <v>5.7720000000000002</v>
      </c>
      <c r="I560" s="20">
        <v>55</v>
      </c>
      <c r="J560" s="20">
        <f>IF(I560*0.12&lt;=20,I560*0.12,20)</f>
        <v>6.6</v>
      </c>
      <c r="K560" s="10">
        <v>15</v>
      </c>
      <c r="L560" s="20">
        <f>IF(K560*0.2&lt;=9,K560*0.2,9)</f>
        <v>3</v>
      </c>
      <c r="M560" s="20">
        <f>H560+J560+L560</f>
        <v>15.372</v>
      </c>
      <c r="N560" s="7">
        <v>1</v>
      </c>
      <c r="O560" s="7">
        <v>0</v>
      </c>
      <c r="P560" s="21">
        <v>2</v>
      </c>
      <c r="Q560" s="7">
        <v>4</v>
      </c>
      <c r="R560" s="7">
        <f>IF(O560+Q560&gt;5,5,O560+Q560)</f>
        <v>4</v>
      </c>
      <c r="S560" s="10">
        <v>0</v>
      </c>
      <c r="T560" s="10">
        <v>0</v>
      </c>
      <c r="U560" s="10">
        <v>0</v>
      </c>
      <c r="V560" s="30">
        <v>1</v>
      </c>
      <c r="W560" s="31">
        <v>1</v>
      </c>
      <c r="X560" s="21">
        <v>0</v>
      </c>
      <c r="Y560" s="21">
        <v>0</v>
      </c>
      <c r="Z560" s="7">
        <v>0</v>
      </c>
      <c r="AA560" s="10">
        <v>0</v>
      </c>
      <c r="AB560" s="10">
        <v>0</v>
      </c>
      <c r="AC560" s="7">
        <v>0</v>
      </c>
      <c r="AD560" s="20">
        <f>S560+T560+U560+W560+Y560+Z560+AA560+AB560+AC560</f>
        <v>1</v>
      </c>
      <c r="AE560" s="24" t="s">
        <v>877</v>
      </c>
      <c r="AF560" s="20">
        <v>0</v>
      </c>
      <c r="AG560" s="6">
        <v>0</v>
      </c>
      <c r="AH560" s="10">
        <v>0</v>
      </c>
      <c r="AI560" s="10">
        <v>8</v>
      </c>
      <c r="AJ560" s="23">
        <f>IF(AI560*0.1&lt;=6,AI560*0.1,6)</f>
        <v>0.8</v>
      </c>
      <c r="AK560" s="20">
        <f>AF560+AH560+AJ560</f>
        <v>0.8</v>
      </c>
      <c r="AL560" s="20">
        <f>M560+R560+AD560+AK560</f>
        <v>21.172000000000001</v>
      </c>
    </row>
    <row r="561" spans="1:38" ht="12.75" customHeight="1" x14ac:dyDescent="0.25">
      <c r="A561" s="5">
        <v>560</v>
      </c>
      <c r="B561" s="10" t="s">
        <v>835</v>
      </c>
      <c r="C561" s="10" t="s">
        <v>98</v>
      </c>
      <c r="D561" s="10" t="s">
        <v>871</v>
      </c>
      <c r="E561" s="10" t="s">
        <v>1397</v>
      </c>
      <c r="F561" s="10" t="s">
        <v>862</v>
      </c>
      <c r="G561" s="10">
        <v>559</v>
      </c>
      <c r="H561" s="20">
        <f>IF(G561*0.012&lt;=21,G561*0.012,21)</f>
        <v>6.7080000000000002</v>
      </c>
      <c r="I561" s="20">
        <v>104</v>
      </c>
      <c r="J561" s="20">
        <f>IF(I561*0.12&lt;=20,I561*0.12,20)</f>
        <v>12.48</v>
      </c>
      <c r="K561" s="10">
        <v>21</v>
      </c>
      <c r="L561" s="20">
        <f>IF(K561*0.2&lt;=9,K561*0.2,9)</f>
        <v>4.2</v>
      </c>
      <c r="M561" s="20">
        <f>H561+J561+L561</f>
        <v>23.388000000000002</v>
      </c>
      <c r="N561" s="7">
        <v>1</v>
      </c>
      <c r="O561" s="7">
        <v>0</v>
      </c>
      <c r="P561" s="21">
        <v>2</v>
      </c>
      <c r="Q561" s="7">
        <v>4</v>
      </c>
      <c r="R561" s="7">
        <f>IF(O561+Q561&gt;5,5,O561+Q561)</f>
        <v>4</v>
      </c>
      <c r="S561" s="10">
        <v>0</v>
      </c>
      <c r="T561" s="10">
        <v>0</v>
      </c>
      <c r="U561" s="10">
        <v>0</v>
      </c>
      <c r="V561" s="30">
        <v>3</v>
      </c>
      <c r="W561" s="31">
        <v>3</v>
      </c>
      <c r="X561" s="21">
        <v>1</v>
      </c>
      <c r="Y561" s="21">
        <v>2</v>
      </c>
      <c r="Z561" s="7">
        <v>0</v>
      </c>
      <c r="AA561" s="10">
        <v>0</v>
      </c>
      <c r="AB561" s="10">
        <v>0</v>
      </c>
      <c r="AC561" s="7">
        <v>0</v>
      </c>
      <c r="AD561" s="20">
        <f>S561+T561+U561+W561+Y561+Z561+AA561+AB561+AC561</f>
        <v>5</v>
      </c>
      <c r="AE561" s="24">
        <v>9.66</v>
      </c>
      <c r="AF561" s="20">
        <f>IF(AE561*0.23&lt;=7,AE561*0.23,7)</f>
        <v>2.2218</v>
      </c>
      <c r="AG561" s="6">
        <v>0</v>
      </c>
      <c r="AH561" s="10">
        <v>0</v>
      </c>
      <c r="AI561" s="10">
        <v>48</v>
      </c>
      <c r="AJ561" s="23">
        <f>IF(AI561*0.1&lt;=6,AI561*0.1,6)</f>
        <v>4.8000000000000007</v>
      </c>
      <c r="AK561" s="20">
        <f>AF561+AH561+AJ561</f>
        <v>7.0218000000000007</v>
      </c>
      <c r="AL561" s="20">
        <f>M561+R561+AD561+AK561</f>
        <v>39.409800000000004</v>
      </c>
    </row>
    <row r="562" spans="1:38" ht="12.75" customHeight="1" x14ac:dyDescent="0.25">
      <c r="A562" s="5">
        <v>561</v>
      </c>
      <c r="B562" s="10" t="s">
        <v>835</v>
      </c>
      <c r="C562" s="10" t="s">
        <v>98</v>
      </c>
      <c r="D562" s="10" t="s">
        <v>872</v>
      </c>
      <c r="E562" s="10" t="s">
        <v>1398</v>
      </c>
      <c r="F562" s="10" t="s">
        <v>862</v>
      </c>
      <c r="G562" s="10">
        <v>704</v>
      </c>
      <c r="H562" s="20">
        <f>IF(G562*0.012&lt;=21,G562*0.012,21)</f>
        <v>8.4480000000000004</v>
      </c>
      <c r="I562" s="20">
        <v>70</v>
      </c>
      <c r="J562" s="20">
        <f>IF(I562*0.12&lt;=20,I562*0.12,20)</f>
        <v>8.4</v>
      </c>
      <c r="K562" s="10">
        <v>21</v>
      </c>
      <c r="L562" s="20">
        <f>IF(K562*0.2&lt;=9,K562*0.2,9)</f>
        <v>4.2</v>
      </c>
      <c r="M562" s="20">
        <f>H562+J562+L562</f>
        <v>21.047999999999998</v>
      </c>
      <c r="N562" s="7">
        <v>1</v>
      </c>
      <c r="O562" s="7">
        <v>0</v>
      </c>
      <c r="P562" s="21">
        <v>2</v>
      </c>
      <c r="Q562" s="7">
        <v>4</v>
      </c>
      <c r="R562" s="7">
        <f>IF(O562+Q562&gt;5,5,O562+Q562)</f>
        <v>4</v>
      </c>
      <c r="S562" s="10">
        <v>0</v>
      </c>
      <c r="T562" s="10">
        <v>0</v>
      </c>
      <c r="U562" s="10">
        <v>0</v>
      </c>
      <c r="V562" s="24" t="s">
        <v>1349</v>
      </c>
      <c r="W562" s="6">
        <v>0</v>
      </c>
      <c r="X562" s="21">
        <v>1</v>
      </c>
      <c r="Y562" s="21">
        <v>2</v>
      </c>
      <c r="Z562" s="7">
        <v>0</v>
      </c>
      <c r="AA562" s="10">
        <v>0</v>
      </c>
      <c r="AB562" s="10">
        <v>0</v>
      </c>
      <c r="AC562" s="7">
        <v>0</v>
      </c>
      <c r="AD562" s="20">
        <f>S562+T562+U562+W562+Y562+Z562+AA562+AB562+AC562</f>
        <v>2</v>
      </c>
      <c r="AE562" s="24" t="s">
        <v>877</v>
      </c>
      <c r="AF562" s="20">
        <v>0</v>
      </c>
      <c r="AG562" s="6">
        <v>0</v>
      </c>
      <c r="AH562" s="10">
        <v>0</v>
      </c>
      <c r="AI562" s="10">
        <v>7</v>
      </c>
      <c r="AJ562" s="23">
        <f>IF(AI562*0.1&lt;=6,AI562*0.1,6)</f>
        <v>0.70000000000000007</v>
      </c>
      <c r="AK562" s="20">
        <f>AF562+AH562+AJ562</f>
        <v>0.70000000000000007</v>
      </c>
      <c r="AL562" s="20">
        <f>M562+R562+AD562+AK562</f>
        <v>27.747999999999998</v>
      </c>
    </row>
    <row r="563" spans="1:38" ht="12.75" customHeight="1" x14ac:dyDescent="0.25">
      <c r="A563" s="5">
        <v>562</v>
      </c>
      <c r="B563" s="10" t="s">
        <v>835</v>
      </c>
      <c r="C563" s="10" t="s">
        <v>211</v>
      </c>
      <c r="D563" s="10" t="s">
        <v>875</v>
      </c>
      <c r="E563" s="10" t="s">
        <v>1345</v>
      </c>
      <c r="F563" s="10" t="s">
        <v>866</v>
      </c>
      <c r="G563" s="10">
        <v>944</v>
      </c>
      <c r="H563" s="20">
        <f>IF(G563*0.012&lt;=21,G563*0.012,21)</f>
        <v>11.327999999999999</v>
      </c>
      <c r="I563" s="20">
        <v>166</v>
      </c>
      <c r="J563" s="20">
        <f>IF(I563*0.12&lt;=20,I563*0.12,20)</f>
        <v>19.919999999999998</v>
      </c>
      <c r="K563" s="10">
        <v>47</v>
      </c>
      <c r="L563" s="20">
        <f>IF(K563*0.2&lt;=9,K563*0.2,9)</f>
        <v>9</v>
      </c>
      <c r="M563" s="20">
        <f>H563+J563+L563</f>
        <v>40.247999999999998</v>
      </c>
      <c r="N563" s="7">
        <v>1</v>
      </c>
      <c r="O563" s="7">
        <v>0</v>
      </c>
      <c r="P563" s="21">
        <v>1</v>
      </c>
      <c r="Q563" s="7">
        <v>0</v>
      </c>
      <c r="R563" s="7">
        <f>IF(O563+Q563&gt;5,5,O563+Q563)</f>
        <v>0</v>
      </c>
      <c r="S563" s="10">
        <v>0</v>
      </c>
      <c r="T563" s="10">
        <v>0</v>
      </c>
      <c r="U563" s="10">
        <v>0</v>
      </c>
      <c r="V563" s="30">
        <v>16</v>
      </c>
      <c r="W563" s="31">
        <v>7</v>
      </c>
      <c r="X563" s="21">
        <v>1</v>
      </c>
      <c r="Y563" s="21">
        <v>2</v>
      </c>
      <c r="Z563" s="7">
        <v>0</v>
      </c>
      <c r="AA563" s="10">
        <v>0</v>
      </c>
      <c r="AB563" s="10">
        <v>0</v>
      </c>
      <c r="AC563" s="7">
        <v>0</v>
      </c>
      <c r="AD563" s="20">
        <f>S563+T563+U563+W563+Y563+Z563+AA563+AB563+AC563</f>
        <v>9</v>
      </c>
      <c r="AE563" s="24">
        <v>10.59</v>
      </c>
      <c r="AF563" s="20">
        <f>IF(AE563*0.23&lt;=7,AE563*0.23,7)</f>
        <v>2.4357000000000002</v>
      </c>
      <c r="AG563" s="6">
        <v>0</v>
      </c>
      <c r="AH563" s="10">
        <v>0</v>
      </c>
      <c r="AI563" s="10">
        <v>100</v>
      </c>
      <c r="AJ563" s="23">
        <f>IF(AI563*0.1&lt;=6,AI563*0.1,6)</f>
        <v>6</v>
      </c>
      <c r="AK563" s="20">
        <f>AF563+AH563+AJ563</f>
        <v>8.4357000000000006</v>
      </c>
      <c r="AL563" s="20">
        <f>M563+R563+AD563+AK563</f>
        <v>57.683700000000002</v>
      </c>
    </row>
    <row r="564" spans="1:38" ht="12.75" customHeight="1" x14ac:dyDescent="0.25">
      <c r="A564" s="3" t="s">
        <v>28</v>
      </c>
      <c r="F564" s="11"/>
      <c r="G564" s="16"/>
      <c r="K564" s="16"/>
      <c r="S564" s="14"/>
      <c r="T564" s="16"/>
      <c r="U564" s="16"/>
      <c r="AA564" s="14"/>
      <c r="AH564" s="2"/>
      <c r="AI564" s="16"/>
    </row>
    <row r="565" spans="1:38" ht="12.75" customHeight="1" x14ac:dyDescent="0.25">
      <c r="A565" s="3" t="s">
        <v>29</v>
      </c>
      <c r="B565" s="2" t="s">
        <v>27</v>
      </c>
      <c r="G565" s="16"/>
      <c r="K565" s="16"/>
      <c r="S565" s="14"/>
      <c r="T565" s="16"/>
      <c r="U565" s="16"/>
      <c r="AA565" s="16"/>
      <c r="AH565" s="2"/>
      <c r="AI565" s="16"/>
    </row>
    <row r="566" spans="1:38" ht="12.75" customHeight="1" x14ac:dyDescent="0.25">
      <c r="A566" s="3" t="s">
        <v>26</v>
      </c>
      <c r="B566" s="2" t="s">
        <v>1362</v>
      </c>
      <c r="G566" s="16"/>
      <c r="K566" s="16"/>
      <c r="S566" s="14"/>
      <c r="T566" s="16"/>
      <c r="U566" s="16"/>
      <c r="AA566" s="16"/>
      <c r="AH566" s="2"/>
      <c r="AI566" s="16"/>
    </row>
    <row r="567" spans="1:38" ht="12.75" customHeight="1" x14ac:dyDescent="0.25">
      <c r="B567" s="14"/>
      <c r="C567" s="14"/>
      <c r="D567" s="14"/>
      <c r="E567" s="14"/>
      <c r="F567" s="14"/>
      <c r="G567" s="14"/>
      <c r="H567" s="9"/>
      <c r="J567" s="9"/>
      <c r="K567" s="14"/>
      <c r="L567" s="9"/>
      <c r="M567" s="9"/>
      <c r="S567" s="14"/>
      <c r="T567" s="14"/>
      <c r="U567" s="14"/>
      <c r="AA567" s="14"/>
      <c r="AF567" s="9"/>
      <c r="AH567" s="2"/>
      <c r="AI567" s="14"/>
      <c r="AJ567" s="9"/>
      <c r="AK567" s="9"/>
      <c r="AL567" s="9"/>
    </row>
    <row r="568" spans="1:38" ht="12.75" customHeight="1" x14ac:dyDescent="0.25">
      <c r="H568" s="9"/>
      <c r="J568" s="9"/>
      <c r="L568" s="9"/>
      <c r="M568" s="9"/>
      <c r="AE568" s="27"/>
      <c r="AF568" s="9"/>
      <c r="AH568" s="9"/>
      <c r="AJ568" s="9"/>
      <c r="AK568" s="9"/>
      <c r="AL568" s="9"/>
    </row>
    <row r="569" spans="1:38" ht="12.75" customHeight="1" x14ac:dyDescent="0.25">
      <c r="Z569" s="8" t="s">
        <v>19</v>
      </c>
      <c r="AH569" s="2"/>
    </row>
    <row r="573" spans="1:38" ht="12" x14ac:dyDescent="0.25">
      <c r="A573" s="2"/>
      <c r="F573" s="18"/>
      <c r="G573" s="2"/>
      <c r="K573" s="2"/>
      <c r="N573" s="2"/>
      <c r="O573" s="2"/>
      <c r="Q573" s="2"/>
      <c r="R573" s="2"/>
      <c r="S573" s="2"/>
      <c r="T573" s="2"/>
      <c r="U573" s="2"/>
      <c r="V573" s="2"/>
      <c r="W573" s="2"/>
      <c r="Z573" s="2"/>
      <c r="AA573" s="2"/>
      <c r="AC573" s="2"/>
      <c r="AE573" s="2"/>
      <c r="AG573" s="2"/>
      <c r="AH573" s="2"/>
      <c r="AI573" s="2"/>
    </row>
    <row r="574" spans="1:38" ht="12" x14ac:dyDescent="0.25">
      <c r="A574" s="2"/>
      <c r="F574" s="18"/>
      <c r="G574" s="2"/>
      <c r="K574" s="2"/>
      <c r="N574" s="2"/>
      <c r="O574" s="2"/>
      <c r="Q574" s="2"/>
      <c r="R574" s="2"/>
      <c r="S574" s="2"/>
      <c r="T574" s="2"/>
      <c r="U574" s="2"/>
      <c r="V574" s="2"/>
      <c r="W574" s="2"/>
      <c r="Z574" s="2"/>
      <c r="AA574" s="2"/>
      <c r="AC574" s="2"/>
      <c r="AE574" s="2"/>
      <c r="AG574" s="2"/>
      <c r="AH574" s="2"/>
      <c r="AI574" s="2"/>
    </row>
  </sheetData>
  <sortState ref="A2:AO563">
    <sortCondition ref="A2:A56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PP 2017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Antuono Pompeina</dc:creator>
  <cp:lastModifiedBy>Administrator</cp:lastModifiedBy>
  <cp:lastPrinted>2017-05-18T10:46:11Z</cp:lastPrinted>
  <dcterms:created xsi:type="dcterms:W3CDTF">2013-10-29T17:11:02Z</dcterms:created>
  <dcterms:modified xsi:type="dcterms:W3CDTF">2018-05-08T10:30:50Z</dcterms:modified>
</cp:coreProperties>
</file>